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petr.kremen\AppData\Local\Microsoft\Windows\INetCache\Content.Outlook\LDVP3QRB\"/>
    </mc:Choice>
  </mc:AlternateContent>
  <xr:revisionPtr revIDLastSave="0" documentId="13_ncr:1_{ADD43DC9-C8CF-4AAD-A68B-7B8FEF633D8F}" xr6:coauthVersionLast="47" xr6:coauthVersionMax="47" xr10:uidLastSave="{00000000-0000-0000-0000-000000000000}"/>
  <bookViews>
    <workbookView xWindow="1090" yWindow="0" windowWidth="18120" windowHeight="10800" tabRatio="863" activeTab="8"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0" l="1"/>
  <c r="D23" i="27" l="1"/>
  <c r="E23" i="27"/>
  <c r="D41" i="8"/>
  <c r="D35" i="8"/>
  <c r="D25" i="8"/>
  <c r="D15" i="2"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<sst xmlns="http://schemas.openxmlformats.org/spreadsheetml/2006/main" count="600" uniqueCount="431">
  <si>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</si>
  <si>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</si>
  <si>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</si>
  <si>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</si>
  <si>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</si>
  <si>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</si>
  <si>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</si>
  <si>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</si>
  <si>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</si>
  <si>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</si>
  <si>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</si>
  <si>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</si>
  <si>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</si>
  <si>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</si>
  <si>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</si>
  <si>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</si>
  <si>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</si>
  <si>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</si>
  <si>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</si>
  <si>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</si>
  <si>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</si>
  <si>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</si>
  <si>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</si>
  <si>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</si>
  <si>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</si>
  <si>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</si>
  <si>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</si>
  <si>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</si>
  <si>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</si>
  <si>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</si>
  <si>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</si>
  <si>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</si>
  <si>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</si>
  <si>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</si>
  <si>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</si>
  <si>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</si>
  <si>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</si>
  <si>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</si>
  <si>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</si>
  <si>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</si>
  <si>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</si>
  <si>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</si>
  <si>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</si>
  <si>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</si>
  <si>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</si>
  <si>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</si>
  <si>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</si>
  <si>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</si>
  <si>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</si>
  <si>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</si>
  <si>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</si>
  <si>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</si>
  <si>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</si>
  <si>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</si>
  <si>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</si>
  <si>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</si>
  <si>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</si>
  <si>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</si>
  <si>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</si>
  <si>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</si>
  <si>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</si>
  <si>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</si>
  <si>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</si>
  <si>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</si>
  <si>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</si>
  <si>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</si>
  <si>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</si>
  <si>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</si>
  <si>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</si>
  <si>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</si>
  <si>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</si>
  <si>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</si>
  <si>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</si>
  <si>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</si>
  <si>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</si>
  <si>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</si>
  <si>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</si>
  <si>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</si>
  <si>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</si>
  <si>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</si>
  <si>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</si>
  <si>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</si>
  <si>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</si>
  <si>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</si>
  <si>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</si>
  <si>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</si>
  <si>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</si>
  <si>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</si>
  <si>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</si>
  <si>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</si>
  <si>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</si>
  <si>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</si>
  <si>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</si>
  <si>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</si>
  <si>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</si>
  <si>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</si>
  <si>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</si>
  <si>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</si>
  <si>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</si>
  <si>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</si>
  <si>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</si>
  <si>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</si>
  <si>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</si>
  <si>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</si>
  <si>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</si>
  <si>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</si>
  <si>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</si>
  <si>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</si>
  <si>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</si>
  <si>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</si>
  <si>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</si>
  <si>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</si>
  <si>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</si>
  <si>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</si>
  <si>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</si>
  <si>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</si>
  <si>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</si>
  <si>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</si>
  <si>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</si>
  <si>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</si>
  <si>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</si>
  <si>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</si>
  <si>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</si>
  <si>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</si>
  <si>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</si>
  <si>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</si>
  <si>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</si>
  <si>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</si>
  <si>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</si>
  <si>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</si>
  <si>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</si>
  <si>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</si>
  <si>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</si>
  <si>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</si>
  <si>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</si>
  <si>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</si>
  <si>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</si>
  <si>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</si>
  <si>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</si>
  <si>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</si>
  <si>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</si>
  <si>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</si>
  <si>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</si>
  <si>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</si>
  <si>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</si>
  <si>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</si>
  <si>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</si>
  <si>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</si>
  <si>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</si>
  <si>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</si>
  <si>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</si>
  <si>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</si>
  <si>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</si>
  <si>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</si>
  <si>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</si>
  <si>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</si>
  <si>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</si>
  <si>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</si>
  <si>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</si>
  <si>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</si>
  <si>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</si>
  <si>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</si>
  <si>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</si>
  <si>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</si>
  <si>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</si>
  <si>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</si>
  <si>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</si>
  <si>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</si>
  <si>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</si>
  <si>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</si>
  <si>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</si>
  <si>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</si>
  <si>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</si>
  <si>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</si>
  <si>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</si>
  <si>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</si>
  <si>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</si>
  <si>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</si>
  <si>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</si>
  <si>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</si>
  <si>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</si>
  <si>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</si>
  <si>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</si>
  <si>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</si>
  <si>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</si>
  <si>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</si>
  <si>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</si>
  <si>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</si>
  <si>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</si>
  <si>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</si>
  <si>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</si>
  <si>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</si>
  <si>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</si>
  <si>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</si>
  <si>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</si>
  <si>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</si>
  <si>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</si>
  <si>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</si>
  <si>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</si>
  <si>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</si>
  <si>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</si>
  <si>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</si>
  <si>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</si>
  <si>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</si>
  <si>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</si>
  <si>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</si>
  <si>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</si>
  <si>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</si>
  <si>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</si>
  <si>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</si>
  <si>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</si>
  <si>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</si>
  <si>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</si>
  <si>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</si>
  <si>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</si>
  <si>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</si>
  <si>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</si>
  <si>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</si>
  <si>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</si>
  <si>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</si>
  <si>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</si>
  <si>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</si>
  <si>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</si>
  <si>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</si>
  <si>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</si>
  <si>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</si>
  <si>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</si>
  <si>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</si>
  <si>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</si>
  <si>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</si>
  <si>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</si>
  <si>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</si>
  <si>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</si>
  <si>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</si>
  <si>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</si>
  <si>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</si>
  <si>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</si>
  <si>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</si>
  <si>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</si>
  <si>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</si>
  <si>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</si>
  <si>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</si>
  <si>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</si>
  <si>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</si>
  <si>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</si>
  <si>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</si>
  <si>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</si>
  <si>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</si>
  <si>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</si>
  <si>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</si>
  <si>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</si>
  <si>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</si>
  <si>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</si>
  <si>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</si>
  <si>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</si>
  <si>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</si>
  <si>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</si>
  <si>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</si>
  <si>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</si>
  <si>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</si>
  <si>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</si>
  <si>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</si>
  <si>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</si>
  <si>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</si>
  <si>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</si>
  <si>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</si>
  <si>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</si>
  <si>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</si>
  <si>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</si>
  <si>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</si>
  <si>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</si>
  <si>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</si>
  <si>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</si>
  <si>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</si>
  <si>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</si>
  <si>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</si>
  <si>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</si>
  <si>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</si>
  <si>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</si>
  <si>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</si>
  <si>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</si>
  <si>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</si>
  <si>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</si>
  <si>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</si>
  <si>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</si>
  <si>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</si>
  <si>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</si>
  <si>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</si>
  <si>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</si>
  <si>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</si>
  <si>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</si>
  <si>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</si>
  <si>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</si>
  <si>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</si>
  <si>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</si>
  <si>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</si>
  <si>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</si>
  <si>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</si>
  <si>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</si>
  <si>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</si>
  <si>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</si>
  <si>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</si>
  <si>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</si>
  <si>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</si>
  <si>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</si>
  <si>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</si>
  <si>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</si>
  <si>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</si>
  <si>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</si>
  <si>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</si>
  <si>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</si>
  <si>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</si>
  <si>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</si>
  <si>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</si>
  <si>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</si>
  <si>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</si>
  <si>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</si>
  <si>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</si>
  <si>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</si>
  <si>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</si>
  <si>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</si>
  <si>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</si>
  <si>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</si>
  <si>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</si>
  <si>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</si>
  <si>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</si>
  <si>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</si>
  <si>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</si>
  <si>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</si>
  <si>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</si>
  <si>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</si>
  <si>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</si>
  <si>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</si>
  <si>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</si>
  <si>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</si>
  <si>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</si>
  <si>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</si>
  <si>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</si>
  <si>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</si>
  <si>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</si>
  <si>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</si>
  <si>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</si>
  <si>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</si>
  <si>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</si>
  <si>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</si>
  <si>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</si>
  <si>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</si>
  <si>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</si>
  <si>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</si>
  <si>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</si>
  <si>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</si>
  <si>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</si>
  <si>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</si>
  <si>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</si>
  <si>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</si>
  <si>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</si>
  <si>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</si>
  <si>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</si>
  <si>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</si>
  <si>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</si>
  <si>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</si>
  <si>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</si>
  <si>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</si>
  <si>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</si>
  <si>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</si>
  <si>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</si>
  <si>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</si>
  <si>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</si>
  <si>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</si>
  <si>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</si>
  <si>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</si>
  <si>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</si>
  <si>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</si>
  <si>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</si>
  <si>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</si>
  <si>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</si>
  <si>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KK INVESTMENT PARTNERS, a.s.</t>
  </si>
  <si>
    <t>ANO</t>
  </si>
  <si>
    <t>NE</t>
  </si>
  <si>
    <t xml:space="preserve">Systém a strategie řízení rizik a vnitřně stanoveného kapitálu společnosti vycházejí ze strategie Společnosti, jakož i z velikosti a způsobu jeho řízení. Při jejich tvorbě byla zohledněna povaha a složitost činností, které společnost vykonává. 
Základním cílem řízení rizik je maximalizace výnosu ve vztahu k podstupovanému riziku při zohlednění rizikového nastavení Společnosti. 
Společnost si stanovuje cíle, kterých chce ve stanoveném časovém horizontu dosáhnout u vnitřní kapitálové přiměřenosti (tj. v jakém poměru by rizika měla být vnitřním kapitálem pokryta) a limity, pod které by vnitřní kapitálová přiměřenost neměla poklesnout. 
Správní rada společnosti pravidelně sleduje aktuální míru podstupovaných rizik a na základě vyhodnocení situace přijímá taková opatření v činnosti Společnosti, která vedou ke splnění cíle řízení rizik, tedy k optimalizaci míry podstupovaného rizika ve vztahu ke kapitálovým zdrojům a stanoveným obchodním cílům společnosti. </t>
  </si>
  <si>
    <t>Expozice společnosti odpovídají obchodním potřebám. Riziko koncentrace je předmětem Výboru pro řízení rizik</t>
  </si>
  <si>
    <t xml:space="preserve">Riziko likvidity je riziko, že společnost nebude schopna dostát svým finančním závazkům v době, kdy se stanou splatnými, nebo nebude schopna financovat svá aktiva. Důležitým aspektem řízení rizika likvidity je zajištění potřebných peněžních prostředků k vypořádání závazků společnosti k okamžiku, kdy se stanou splatnými. Společnost udržuje peněžní prostředky na potřebné úrovni pravidelným sledováním očekávaných a reálných příjmů a výdajů. 
Likvidita je Společnosti monitorováno a řízeno na týdenní bázi. Společnost řídí zejména soulad mezi splatnostmi aktiv a pasiv. Závazkům Společnosti odpovídají aktiva ve stejném pásmu splatnosti tak, aby Společnost minimalizovala riziko likvidity. Likviditu také monitoruje Výbor pro řízení rizik a je zařazena mezi Klíčové rizikové ukazatele.
</t>
  </si>
  <si>
    <t>Ing Jan Kabelka, Předseda správní rady</t>
  </si>
  <si>
    <t>Bc Petr křemen, člen správní rady</t>
  </si>
  <si>
    <t>Mgr Petr Panský, člen správní rady</t>
  </si>
  <si>
    <t>bod 3.9</t>
  </si>
  <si>
    <t xml:space="preserve">Na pozici vedoucích zaměstnanců jsou nejčastěji vybíráni kandidáti, kteří mají dostatečně dobrou pověst, mají dostatečné znalosti, dovednosti a zkušenosti k výkonu svých povinností, jsou schopni jednat čestně a bezúhonně a používat vlastní názory a účinně posuzovat rozhodnutí vedoucího orgánu v řídící funkci a jiná příslušná rozhodnutí vedení a v případě potřeby k nim vznášet konstruktivní připomínky, jakož i účinně kontrolovat a sledovat rozhodování vedení, jsou schopni věnovat dostatečný čas výkonu svých funkcí v instituci.
Důraz je kladen na odbornou způsobilost v dané oblasti a důvěryhodnost, při tom jsou u vedoucích pozic prověřovány reference z předchozíího působení kandidáta a přiměřené vzdělání. Důvěryhodnost je potvrzována výpisem z rejstříku trestů a z rferencí. </t>
  </si>
  <si>
    <t>Pokladní hotovost</t>
  </si>
  <si>
    <t xml:space="preserve">Pohledávky za bankami </t>
  </si>
  <si>
    <t>Dlouhodobý nehmotný majetek</t>
  </si>
  <si>
    <t>Dlouhodobý hmotný majetek</t>
  </si>
  <si>
    <t>Ostatní aktiva</t>
  </si>
  <si>
    <t>Náklady a příjmy příštích období</t>
  </si>
  <si>
    <t>Ostatní pasiva</t>
  </si>
  <si>
    <t>Výnosy a výdaje příštích období</t>
  </si>
  <si>
    <t>Rezervy</t>
  </si>
  <si>
    <t>Základní kapitál</t>
  </si>
  <si>
    <t>Rezervní fondy a ostatní fondy ze zisku</t>
  </si>
  <si>
    <t>Neuhrazený zisk nebo ztráta z předchozích období</t>
  </si>
  <si>
    <t>Zisk nebo ztráta za účetní období</t>
  </si>
  <si>
    <t>Soukromá investice</t>
  </si>
  <si>
    <t>Zákon o kapitálovém trhu</t>
  </si>
  <si>
    <t>Vlastní kapitál akcionářů</t>
  </si>
  <si>
    <t>Věčný</t>
  </si>
  <si>
    <t>Ne</t>
  </si>
  <si>
    <t>Zcela podle uvážení</t>
  </si>
  <si>
    <t>Nekumulativní</t>
  </si>
  <si>
    <t>Nekonvertibilní</t>
  </si>
  <si>
    <t>nepoužije se</t>
  </si>
  <si>
    <t>Stanovy společnosti</t>
  </si>
  <si>
    <t>CZ0008040227</t>
  </si>
  <si>
    <t>akcie</t>
  </si>
  <si>
    <t>pohyblivá dividenda</t>
  </si>
  <si>
    <t>Společnost řídí svoje kapitálové požadavky podle postupů stanovených v IFR, tedy sleduje tři ukazatele pro stanovení kapitálových požadavků (trvalý minimální, podle fixních režijních nákladů a vypočtený podle K-faktorů). V případě výpočtu dle K-faktorů sleduje Společnost tři hlavní rizika - riziko pro podnik, pro trh a pro zákazníka. 
Riziko pro podnik - V případě rizika pro podnik je Společnost vystavena zejména úvěrovému riziku. Úvěrové (kreditní) riziko je riziko ztráty vzniklé Společnosti vyplývající ze selhání smluvní strany tím, že nedostojí svým závazkům podle podmínek smlouvy, na základě které se společnost stala věřitelem smluvní strany. 
Úvěrové riziko, kterému je Společnost vystavena, vyplývá zejména z pohledávek za bankami (běžné účty) a pohledávek z obchodního styku. Z hlediska povahy své činnosti jej Společnost považuje za nejvýznamnější. Cílem procesu řízení úvěrového rizika je efektivním způsobem zajistit identifikaci úvěrových rizik, které společnost při své činnosti podstupuje, určení jejich výše, analyzování jejich stavu a vývoje, přijímání opatření k dlouhodobé optimalizaci finančních rizik a výnosů z činnosti společnosti.
Tržní riziko je riziko ztráty vyplývající z vlivu změn vývoje celkového trhu na ceny a hodnoty jednotlivých druhů majetku společnosti. Vývoj směnných kurzů, úrokových sazeb, popř. dalších tržních ukazatelů, má vždy vliv na hodnotu aktiv. Míra tohoto vlivu závisí na expozici majetku společnosti vůči těmto rizikům. 
Měnové riziko je tržní riziko, kdy hodnota aktiv a závazků je denominována v cizí měně a může být ovlivněna změnami směnných kurzů.
Část příjmů společnosti z Distribuce, je denominováno a hrazeno v EUR. Převážná většina provozních nákladů (vyjma nakupovaných služeb za „back office“) je denominována a hrazena v Kč. Společnost je tak částečně vystavena měnovému riziku.
Riziko pro zákazníka - Činnost Společnosti zahrnuje oblast podnikání obchodníka s cennými papíry, ze kterého lze v případě problémů předpokládat vznik újmy zákazníkům. Společnost přijala řadu vnitřních předpisů, které upravují pravidla vnitřní kontroly a ochrany zákaznického majetku.  Společnost striktně odděluje majetek klientů od majetku Společnosti. Peněžní prostředky a investiční nástroje zákazníků jsou vedeny odděleně od vlastních, jsou zřízeny zvláštní bankovní a majetkové účty. Každému jednotlivému klientovi je v systému přiřazen evidenční účet se specifickým unikátním číselným označením, které zamezuje evidenci aktiv pod nesprávným zákazníkem.  Společnost pravidelně provádí rekonciliace.
Společnost neobchoduje na kapitálových trzích, soustřeďuje se na distribuci podílových fondů, kde je míra tržních rizik i rizik pro klienty významně omezena.</t>
  </si>
  <si>
    <t xml:space="preserve">Společnost se zaměřila na distribuci  fondů kolektivního investování renomovaných fundhousů.  Zaměření společnosti eliminuje významnou část z množiny možných rizik. Určujícím kapitálovým požadavkem je pak kapitálový požadavek na základě režijních nákladů. Výbor pro řízení rizik monitoruje plnění limitů kapitálové přiměřenosti na svém pravidelném zasedání a v případě potřeby stanovuje doporučení pro správní radu společnosti. </t>
  </si>
  <si>
    <t xml:space="preserve">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  </t>
  </si>
  <si>
    <t>Výplata oddálené složky odměny je podmíněna stanoveným kapitálovým poměrem společnosti.</t>
  </si>
  <si>
    <t>nepoužívá se</t>
  </si>
  <si>
    <t>Systémy odměňování (včetně podmínek přidělování a vyplácení odměn) jsou genderově neutrální a respektují zásadu stejné odměny pro muže a ženy za stejnou práci nebo práci stejné hodnoty.</t>
  </si>
  <si>
    <t>3.8.b</t>
  </si>
  <si>
    <t>3.9</t>
  </si>
  <si>
    <t>3.10</t>
  </si>
  <si>
    <t>3.11</t>
  </si>
  <si>
    <t>3.12</t>
  </si>
  <si>
    <t>3.14</t>
  </si>
  <si>
    <t>3.13</t>
  </si>
  <si>
    <t>3.15</t>
  </si>
  <si>
    <t>NE - Společnost podle uvedené legislativy nemá povinnost Výbor pro rizika v tomto smyslu zřizovat. Společnost interně zřídila výbor ORC (Operation Risk Comitee)</t>
  </si>
  <si>
    <t>Variabilní složku odměňování pracovníka tvoří nenároková variabilní složka odměny pracovníka, která je vyplácena v závislosti na té části pracovního výkonu, kterou je možno považovat za nadstandardní vzhledem k základním povinnostem a nenároková variabilní složka odměny pracovníka stanovená ročně (roční bonus).  Nenárokovaná variabilní složka odměny je přiznávána na základě vyhodnocení plnění stanovených ukazatelů, individuálních úkolů a kritérií společnosti.</t>
  </si>
  <si>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 bez zohlednění organizační struktury společnosti</t>
    </r>
  </si>
  <si>
    <t>Ze 100% objemu odměňování bylo 64% vyplaceno ženám a 36% mužům. Zprůměrovaný mzdový náklad žen tvořil 87% zprůměrovaného mzdového nákladu mužů.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</si>
</sst>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sz val="10"/>
      <color theme="1"/>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62">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40" fillId="0" borderId="0" xfId="9" applyFont="1" applyAlignment="1">
      <alignment horizontal="left" vertical="center"/>
    </xf>
    <xf numFmtId="0" fontId="41"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9"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6" fillId="6" borderId="0" xfId="0" applyFont="1" applyFill="1"/>
    <xf numFmtId="0" fontId="35" fillId="0" borderId="0" xfId="0" applyFont="1" applyAlignment="1">
      <alignment horizontal="left"/>
    </xf>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8" fillId="0" borderId="0" xfId="10" applyFont="1"/>
    <xf numFmtId="0" fontId="0" fillId="0" borderId="0" xfId="0" applyAlignment="1">
      <alignment wrapText="1"/>
    </xf>
    <xf numFmtId="0" fontId="50" fillId="0" borderId="0" xfId="0" applyFont="1" applyAlignment="1">
      <alignment horizontal="center" vertical="center" wrapText="1"/>
    </xf>
    <xf numFmtId="0" fontId="50" fillId="0" borderId="0" xfId="0" applyFont="1" applyAlignment="1">
      <alignment horizontal="center"/>
    </xf>
    <xf numFmtId="0" fontId="14" fillId="0" borderId="0" xfId="3" applyFont="1">
      <alignment vertical="center"/>
    </xf>
    <xf numFmtId="0" fontId="52" fillId="0" borderId="0" xfId="0" applyFont="1"/>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Border="1" applyAlignment="1">
      <alignment horizontal="center" vertical="center" wrapText="1"/>
    </xf>
    <xf numFmtId="0" fontId="13" fillId="0" borderId="21" xfId="3" applyFont="1" applyBorder="1" applyAlignment="1">
      <alignment vertical="center" wrapText="1"/>
    </xf>
    <xf numFmtId="0" fontId="3" fillId="0" borderId="29" xfId="3" applyFont="1" applyBorder="1" applyAlignment="1">
      <alignment horizontal="center" vertical="center" wrapText="1"/>
    </xf>
    <xf numFmtId="0" fontId="13" fillId="0" borderId="30" xfId="3" applyFont="1" applyBorder="1" applyAlignment="1">
      <alignment vertical="center" wrapText="1"/>
    </xf>
    <xf numFmtId="0" fontId="3" fillId="0" borderId="31" xfId="3" applyFont="1" applyBorder="1">
      <alignment vertical="center"/>
    </xf>
    <xf numFmtId="0" fontId="3" fillId="0" borderId="32" xfId="3" applyFont="1" applyBorder="1" applyAlignment="1">
      <alignment horizontal="center" vertical="center" wrapText="1"/>
    </xf>
    <xf numFmtId="0" fontId="3" fillId="0" borderId="34" xfId="3" applyFont="1" applyBorder="1" applyAlignment="1">
      <alignment horizontal="center" vertical="center" wrapText="1"/>
    </xf>
    <xf numFmtId="0" fontId="49" fillId="0" borderId="35" xfId="3" applyFont="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7" xfId="3" applyFont="1" applyFill="1" applyBorder="1" applyAlignment="1">
      <alignment vertical="center" wrapText="1"/>
    </xf>
    <xf numFmtId="0" fontId="3" fillId="0" borderId="30" xfId="3" applyFont="1" applyBorder="1">
      <alignment vertical="center"/>
    </xf>
    <xf numFmtId="0" fontId="3" fillId="0" borderId="31" xfId="3" applyFont="1" applyBorder="1" applyAlignment="1">
      <alignment horizontal="center" vertical="center"/>
    </xf>
    <xf numFmtId="0" fontId="3" fillId="0" borderId="38" xfId="3" applyFont="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5" fillId="7" borderId="39" xfId="3" applyFont="1" applyFill="1" applyBorder="1" applyAlignment="1">
      <alignment horizontal="center" vertical="center" wrapText="1"/>
    </xf>
    <xf numFmtId="0" fontId="15" fillId="7" borderId="30" xfId="3" applyFont="1" applyFill="1" applyBorder="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Border="1">
      <alignment vertical="center"/>
    </xf>
    <xf numFmtId="0" fontId="3" fillId="0" borderId="37" xfId="3" applyFont="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3" fillId="0" borderId="38" xfId="3" applyFont="1" applyBorder="1">
      <alignment vertical="center"/>
    </xf>
    <xf numFmtId="0" fontId="4" fillId="0" borderId="38" xfId="3" applyFont="1" applyBorder="1" applyAlignment="1">
      <alignment vertical="center" wrapText="1"/>
    </xf>
    <xf numFmtId="0" fontId="0" fillId="7" borderId="27" xfId="0"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Border="1" applyAlignment="1">
      <alignment horizontal="center" vertical="center" wrapText="1"/>
    </xf>
    <xf numFmtId="0" fontId="3" fillId="0" borderId="34" xfId="3" applyFont="1" applyBorder="1" applyAlignment="1">
      <alignment horizontal="left" vertical="center" wrapText="1"/>
    </xf>
    <xf numFmtId="0" fontId="3" fillId="0" borderId="47"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8"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lignment vertical="center"/>
    </xf>
    <xf numFmtId="0" fontId="29" fillId="6" borderId="32" xfId="3" applyFont="1" applyFill="1" applyBorder="1" applyAlignment="1">
      <alignment horizontal="center" vertical="center" wrapText="1"/>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0" fontId="23" fillId="0" borderId="1" xfId="3" applyFont="1" applyBorder="1" applyAlignment="1">
      <alignment vertical="center" wrapText="1"/>
    </xf>
    <xf numFmtId="0" fontId="23" fillId="0" borderId="29" xfId="3" applyFont="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0" applyFont="1" applyBorder="1"/>
    <xf numFmtId="0" fontId="23" fillId="0" borderId="42" xfId="3" applyFont="1" applyBorder="1" applyAlignment="1">
      <alignment horizontal="center" vertical="center" wrapText="1"/>
    </xf>
    <xf numFmtId="0" fontId="23" fillId="0" borderId="16" xfId="0" applyFont="1" applyBorder="1" applyAlignment="1">
      <alignment horizontal="left" vertical="center" indent="1"/>
    </xf>
    <xf numFmtId="0" fontId="23" fillId="0" borderId="44" xfId="3" applyFont="1" applyBorder="1" applyAlignment="1">
      <alignment horizontal="center" vertical="center" wrapText="1"/>
    </xf>
    <xf numFmtId="0" fontId="23" fillId="0" borderId="6" xfId="0" applyFont="1" applyBorder="1" applyAlignment="1">
      <alignment horizontal="left" vertical="center" indent="1"/>
    </xf>
    <xf numFmtId="0" fontId="23" fillId="0" borderId="34" xfId="3" applyFont="1" applyBorder="1" applyAlignment="1">
      <alignment horizontal="center" vertical="center" wrapText="1"/>
    </xf>
    <xf numFmtId="0" fontId="23" fillId="0" borderId="35" xfId="0" applyFont="1" applyBorder="1" applyAlignment="1">
      <alignment horizontal="left" vertical="center" indent="1"/>
    </xf>
    <xf numFmtId="0" fontId="23" fillId="0" borderId="37" xfId="0" applyFont="1" applyBorder="1"/>
    <xf numFmtId="0" fontId="0" fillId="0" borderId="0" xfId="3" applyFo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9" xfId="3" applyFont="1" applyBorder="1" applyAlignment="1">
      <alignment horizontal="center" vertical="center" wrapText="1"/>
    </xf>
    <xf numFmtId="0" fontId="12" fillId="0" borderId="30" xfId="3" applyFont="1" applyBorder="1">
      <alignment vertical="center"/>
    </xf>
    <xf numFmtId="0" fontId="12" fillId="0" borderId="32"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8"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5" xfId="3" applyFont="1" applyBorder="1" applyAlignment="1">
      <alignment horizontal="left" vertical="center" wrapText="1"/>
    </xf>
    <xf numFmtId="0" fontId="3" fillId="0" borderId="37" xfId="3" applyFont="1" applyBorder="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ill="1" applyBorder="1" applyAlignment="1">
      <alignment horizontal="center" vertical="top" wrapText="1"/>
    </xf>
    <xf numFmtId="0" fontId="15" fillId="6" borderId="30" xfId="0" applyFont="1" applyFill="1" applyBorder="1" applyAlignment="1">
      <alignment vertical="center" wrapText="1"/>
    </xf>
    <xf numFmtId="0" fontId="57" fillId="6" borderId="30" xfId="0" applyFont="1" applyFill="1" applyBorder="1" applyAlignment="1">
      <alignment vertical="center" wrapText="1"/>
    </xf>
    <xf numFmtId="0" fontId="57" fillId="5" borderId="30" xfId="0" applyFont="1" applyFill="1" applyBorder="1" applyAlignment="1">
      <alignment vertical="center" wrapText="1"/>
    </xf>
    <xf numFmtId="0" fontId="57" fillId="5" borderId="31" xfId="0" applyFont="1" applyFill="1" applyBorder="1" applyAlignment="1">
      <alignment vertical="center" wrapText="1"/>
    </xf>
    <xf numFmtId="0" fontId="0" fillId="6" borderId="32" xfId="0" applyFill="1" applyBorder="1" applyAlignment="1">
      <alignment horizontal="center" vertical="top" wrapText="1"/>
    </xf>
    <xf numFmtId="0" fontId="15" fillId="6" borderId="1" xfId="0" applyFont="1" applyFill="1" applyBorder="1" applyAlignment="1">
      <alignment vertical="center" wrapText="1"/>
    </xf>
    <xf numFmtId="0" fontId="57" fillId="5" borderId="1" xfId="0" applyFont="1" applyFill="1" applyBorder="1" applyAlignment="1">
      <alignment vertical="center" wrapText="1"/>
    </xf>
    <xf numFmtId="0" fontId="57" fillId="6" borderId="1" xfId="0" applyFont="1" applyFill="1" applyBorder="1" applyAlignment="1">
      <alignment vertical="center" wrapText="1"/>
    </xf>
    <xf numFmtId="0" fontId="57" fillId="6" borderId="38" xfId="0" applyFont="1" applyFill="1" applyBorder="1" applyAlignment="1">
      <alignment vertical="center" wrapText="1"/>
    </xf>
    <xf numFmtId="0" fontId="0" fillId="6" borderId="1" xfId="0"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4" xfId="0" applyFill="1" applyBorder="1" applyAlignment="1">
      <alignment horizontal="center" vertical="top" wrapText="1"/>
    </xf>
    <xf numFmtId="0" fontId="0" fillId="6" borderId="35" xfId="0" applyFill="1" applyBorder="1" applyAlignment="1">
      <alignment horizontal="left" vertical="center" wrapText="1" indent="4"/>
    </xf>
    <xf numFmtId="0" fontId="57" fillId="6" borderId="35" xfId="0" applyFont="1" applyFill="1" applyBorder="1" applyAlignment="1">
      <alignment vertical="center" wrapText="1"/>
    </xf>
    <xf numFmtId="0" fontId="57" fillId="6" borderId="37" xfId="0" applyFont="1" applyFill="1" applyBorder="1" applyAlignment="1">
      <alignment vertical="center" wrapText="1"/>
    </xf>
    <xf numFmtId="0" fontId="0" fillId="6" borderId="30" xfId="0" applyFill="1" applyBorder="1" applyAlignment="1">
      <alignment vertical="top" wrapText="1"/>
    </xf>
    <xf numFmtId="0" fontId="57" fillId="6" borderId="30" xfId="0" applyFont="1" applyFill="1" applyBorder="1" applyAlignment="1">
      <alignment vertical="top" wrapText="1"/>
    </xf>
    <xf numFmtId="0" fontId="57" fillId="6" borderId="31" xfId="0" applyFont="1" applyFill="1" applyBorder="1" applyAlignment="1">
      <alignment vertical="top" wrapText="1"/>
    </xf>
    <xf numFmtId="0" fontId="0" fillId="6" borderId="1" xfId="0" applyFill="1" applyBorder="1" applyAlignment="1">
      <alignment horizontal="left" vertical="top" wrapText="1" indent="1"/>
    </xf>
    <xf numFmtId="0" fontId="57" fillId="6" borderId="1" xfId="0" applyFont="1" applyFill="1" applyBorder="1" applyAlignment="1">
      <alignment vertical="top" wrapText="1"/>
    </xf>
    <xf numFmtId="0" fontId="57" fillId="6" borderId="38" xfId="0" applyFont="1" applyFill="1" applyBorder="1" applyAlignment="1">
      <alignment vertical="top" wrapText="1"/>
    </xf>
    <xf numFmtId="0" fontId="0" fillId="6" borderId="1" xfId="0" applyFill="1" applyBorder="1" applyAlignment="1">
      <alignment vertical="top" wrapText="1"/>
    </xf>
    <xf numFmtId="0" fontId="0" fillId="6" borderId="49"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ill="1" applyBorder="1" applyAlignment="1">
      <alignment vertical="top" wrapText="1"/>
    </xf>
    <xf numFmtId="0" fontId="57" fillId="6" borderId="35" xfId="0" applyFont="1" applyFill="1" applyBorder="1" applyAlignment="1">
      <alignment vertical="top" wrapText="1"/>
    </xf>
    <xf numFmtId="0" fontId="57" fillId="6" borderId="37"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Font="1" applyFill="1" applyBorder="1" applyAlignment="1">
      <alignment horizontal="center" vertical="center"/>
    </xf>
    <xf numFmtId="0" fontId="35" fillId="7" borderId="44" xfId="0" applyFont="1" applyFill="1" applyBorder="1" applyAlignment="1">
      <alignment horizontal="center" vertical="center"/>
    </xf>
    <xf numFmtId="0" fontId="35" fillId="7" borderId="50" xfId="0" applyFont="1" applyFill="1" applyBorder="1" applyAlignment="1">
      <alignment horizontal="center" vertical="center"/>
    </xf>
    <xf numFmtId="0" fontId="57" fillId="6" borderId="46"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7" fillId="6" borderId="2" xfId="0" applyFont="1" applyFill="1" applyBorder="1" applyAlignment="1">
      <alignment horizontal="left" vertical="center" wrapText="1"/>
    </xf>
    <xf numFmtId="0" fontId="0" fillId="0" borderId="38" xfId="0" applyBorder="1" applyAlignment="1">
      <alignment horizontal="center"/>
    </xf>
    <xf numFmtId="0" fontId="57" fillId="6" borderId="47" xfId="0" applyFont="1" applyFill="1" applyBorder="1" applyAlignment="1">
      <alignment horizontal="left" vertical="center" wrapText="1" indent="1"/>
    </xf>
    <xf numFmtId="0" fontId="16" fillId="7" borderId="29" xfId="0" applyFont="1" applyFill="1" applyBorder="1" applyAlignment="1">
      <alignment horizontal="center" vertical="center"/>
    </xf>
    <xf numFmtId="0" fontId="57"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4"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50" xfId="0" applyFont="1" applyFill="1" applyBorder="1" applyAlignment="1">
      <alignment horizontal="center" vertical="center"/>
    </xf>
    <xf numFmtId="0" fontId="57" fillId="6" borderId="35" xfId="0" applyFont="1" applyFill="1" applyBorder="1" applyAlignment="1">
      <alignment horizontal="left" vertical="center" wrapText="1"/>
    </xf>
    <xf numFmtId="0" fontId="0" fillId="6" borderId="1" xfId="0" applyFill="1" applyBorder="1" applyAlignment="1">
      <alignment wrapText="1"/>
    </xf>
    <xf numFmtId="0" fontId="0" fillId="6" borderId="35" xfId="0" applyFill="1" applyBorder="1" applyAlignment="1">
      <alignment wrapText="1"/>
    </xf>
    <xf numFmtId="0" fontId="16" fillId="7" borderId="32" xfId="0" applyFont="1" applyFill="1" applyBorder="1" applyAlignment="1">
      <alignment horizontal="center" vertical="center"/>
    </xf>
    <xf numFmtId="0" fontId="16" fillId="7" borderId="34" xfId="0" applyFont="1" applyFill="1" applyBorder="1" applyAlignment="1">
      <alignment horizontal="center" vertical="center"/>
    </xf>
    <xf numFmtId="0" fontId="0" fillId="6" borderId="35" xfId="0" applyFill="1" applyBorder="1" applyAlignment="1">
      <alignment horizontal="left" indent="1"/>
    </xf>
    <xf numFmtId="0" fontId="45" fillId="7" borderId="2" xfId="0" applyFont="1" applyFill="1" applyBorder="1"/>
    <xf numFmtId="0" fontId="16" fillId="7" borderId="8" xfId="0" applyFont="1" applyFill="1" applyBorder="1" applyAlignment="1">
      <alignment vertical="center" wrapText="1"/>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Alignment="1">
      <alignment horizontal="right" vertical="center"/>
    </xf>
    <xf numFmtId="0" fontId="38" fillId="0" borderId="0" xfId="9" applyFont="1" applyAlignment="1">
      <alignment vertical="center"/>
    </xf>
    <xf numFmtId="0" fontId="45"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5" fillId="0" borderId="0" xfId="0" applyFont="1"/>
    <xf numFmtId="0" fontId="60"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Alignment="1">
      <alignment vertical="center" wrapText="1"/>
    </xf>
    <xf numFmtId="0" fontId="11"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1" fillId="7" borderId="43" xfId="3" applyFont="1" applyFill="1" applyBorder="1" applyAlignment="1">
      <alignment horizontal="center" vertical="center" wrapText="1"/>
    </xf>
    <xf numFmtId="0" fontId="13" fillId="0" borderId="29" xfId="3" applyFont="1" applyBorder="1">
      <alignment vertical="center"/>
    </xf>
    <xf numFmtId="0" fontId="13" fillId="0" borderId="32" xfId="3" applyFont="1" applyBorder="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2" xfId="3" applyFont="1" applyBorder="1">
      <alignment vertical="center"/>
    </xf>
    <xf numFmtId="0" fontId="11" fillId="0" borderId="16" xfId="3" applyFont="1" applyBorder="1" applyAlignment="1">
      <alignment vertical="center" wrapText="1"/>
    </xf>
    <xf numFmtId="0" fontId="13" fillId="0" borderId="44" xfId="3" applyFont="1" applyBorder="1">
      <alignment vertical="center"/>
    </xf>
    <xf numFmtId="0" fontId="13" fillId="0" borderId="38" xfId="3" applyFont="1" applyBorder="1" applyAlignment="1">
      <alignment horizontal="center" vertical="center" wrapText="1"/>
    </xf>
    <xf numFmtId="0" fontId="13" fillId="0" borderId="43" xfId="3" applyFont="1" applyBorder="1" applyAlignment="1">
      <alignment horizontal="center" vertical="center" wrapText="1"/>
    </xf>
    <xf numFmtId="0" fontId="13" fillId="0" borderId="34" xfId="3" applyFont="1" applyBorder="1">
      <alignment vertical="center"/>
    </xf>
    <xf numFmtId="0" fontId="11" fillId="0" borderId="35" xfId="3" applyFont="1" applyBorder="1" applyAlignment="1">
      <alignment vertical="center" wrapText="1"/>
    </xf>
    <xf numFmtId="0" fontId="13" fillId="8" borderId="30" xfId="3" applyFont="1" applyFill="1" applyBorder="1" applyAlignment="1">
      <alignment vertical="center" wrapText="1"/>
    </xf>
    <xf numFmtId="0" fontId="13" fillId="8" borderId="1" xfId="3" applyFont="1" applyFill="1" applyBorder="1" applyAlignment="1">
      <alignment vertical="center" wrapText="1"/>
    </xf>
    <xf numFmtId="0" fontId="13" fillId="8" borderId="16"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5" xfId="3" applyFont="1" applyFill="1" applyBorder="1" applyAlignment="1">
      <alignment vertical="center" wrapText="1"/>
    </xf>
    <xf numFmtId="0" fontId="61" fillId="8" borderId="30" xfId="3" applyFont="1" applyFill="1" applyBorder="1" applyAlignment="1">
      <alignment horizontal="center" vertical="center" wrapText="1"/>
    </xf>
    <xf numFmtId="0" fontId="61" fillId="8" borderId="1" xfId="3" applyFont="1" applyFill="1" applyBorder="1" applyAlignment="1">
      <alignment horizontal="center" vertical="center" wrapText="1"/>
    </xf>
    <xf numFmtId="0" fontId="61" fillId="8" borderId="16"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33" fillId="6" borderId="0" xfId="0" applyFont="1" applyFill="1"/>
    <xf numFmtId="0" fontId="28" fillId="6" borderId="0" xfId="0" applyFont="1" applyFill="1" applyAlignment="1">
      <alignment vertical="center"/>
    </xf>
    <xf numFmtId="0" fontId="53" fillId="0" borderId="0" xfId="9" applyFont="1" applyAlignment="1">
      <alignment horizontal="left" vertical="center"/>
    </xf>
    <xf numFmtId="0" fontId="27" fillId="0" borderId="0" xfId="9" applyFont="1" applyAlignment="1">
      <alignment vertical="center"/>
    </xf>
    <xf numFmtId="0" fontId="3" fillId="0" borderId="31" xfId="3" applyFont="1" applyBorder="1" applyAlignment="1">
      <alignment vertical="center" wrapText="1"/>
    </xf>
    <xf numFmtId="165" fontId="2" fillId="0" borderId="1" xfId="12" applyNumberFormat="1" applyFont="1" applyFill="1" applyBorder="1" applyAlignment="1">
      <alignment vertical="center"/>
    </xf>
    <xf numFmtId="0" fontId="62" fillId="0" borderId="22" xfId="0" applyFont="1" applyBorder="1" applyAlignment="1">
      <alignment horizontal="justify" vertical="center" wrapText="1"/>
    </xf>
    <xf numFmtId="0" fontId="3" fillId="0" borderId="36" xfId="3" applyFont="1" applyBorder="1" applyAlignment="1">
      <alignment vertical="center" wrapText="1"/>
    </xf>
    <xf numFmtId="165" fontId="3" fillId="0" borderId="30" xfId="12" applyNumberFormat="1" applyFont="1" applyFill="1" applyBorder="1" applyAlignment="1">
      <alignment vertical="center"/>
    </xf>
    <xf numFmtId="165" fontId="3" fillId="0" borderId="1" xfId="12" applyNumberFormat="1" applyFont="1" applyFill="1" applyBorder="1" applyAlignment="1">
      <alignment vertical="center"/>
    </xf>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Border="1" applyAlignment="1">
      <alignment horizontal="center" vertical="center" wrapText="1"/>
    </xf>
    <xf numFmtId="14" fontId="16" fillId="7" borderId="5" xfId="3" applyNumberFormat="1" applyFont="1" applyFill="1" applyBorder="1" applyAlignment="1">
      <alignment horizontal="center"/>
    </xf>
    <xf numFmtId="16" fontId="3" fillId="0" borderId="38" xfId="3" applyNumberFormat="1" applyFont="1" applyBorder="1">
      <alignment vertical="center"/>
    </xf>
    <xf numFmtId="0" fontId="3" fillId="0" borderId="38" xfId="3" applyFont="1" applyBorder="1" applyAlignment="1">
      <alignment horizontal="center" vertical="center" wrapText="1"/>
    </xf>
    <xf numFmtId="165" fontId="13" fillId="0" borderId="1" xfId="12" applyNumberFormat="1" applyFont="1" applyFill="1" applyBorder="1" applyAlignment="1">
      <alignment vertical="center" wrapText="1"/>
    </xf>
    <xf numFmtId="165" fontId="13" fillId="0" borderId="16" xfId="3" applyNumberFormat="1" applyFont="1" applyBorder="1" applyAlignment="1">
      <alignment vertical="center" wrapText="1"/>
    </xf>
    <xf numFmtId="165" fontId="13" fillId="0" borderId="16" xfId="12" applyNumberFormat="1" applyFont="1" applyFill="1" applyBorder="1" applyAlignment="1">
      <alignment vertical="center" wrapText="1"/>
    </xf>
    <xf numFmtId="165" fontId="13" fillId="0" borderId="30" xfId="12" applyNumberFormat="1" applyFont="1" applyFill="1" applyBorder="1" applyAlignment="1">
      <alignment vertical="center" wrapText="1"/>
    </xf>
    <xf numFmtId="165" fontId="13" fillId="0" borderId="6" xfId="12" applyNumberFormat="1" applyFont="1" applyFill="1" applyBorder="1" applyAlignment="1">
      <alignment vertical="center" wrapText="1"/>
    </xf>
    <xf numFmtId="164" fontId="13" fillId="0" borderId="30" xfId="3"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6" xfId="3" applyNumberFormat="1" applyFont="1" applyBorder="1" applyAlignment="1">
      <alignment vertical="center" wrapText="1"/>
    </xf>
    <xf numFmtId="165" fontId="13" fillId="0" borderId="35" xfId="3" applyNumberFormat="1" applyFont="1" applyBorder="1" applyAlignment="1">
      <alignment vertical="center" wrapText="1"/>
    </xf>
    <xf numFmtId="165" fontId="5" fillId="0" borderId="0" xfId="3" applyNumberFormat="1" applyAlignment="1"/>
    <xf numFmtId="14" fontId="3" fillId="0" borderId="38" xfId="3" applyNumberFormat="1" applyFont="1" applyBorder="1">
      <alignment vertical="center"/>
    </xf>
    <xf numFmtId="165" fontId="23" fillId="0" borderId="31" xfId="12" applyNumberFormat="1" applyFont="1" applyFill="1" applyBorder="1"/>
    <xf numFmtId="165" fontId="23" fillId="0" borderId="38" xfId="12" applyNumberFormat="1" applyFont="1" applyFill="1" applyBorder="1"/>
    <xf numFmtId="165" fontId="23" fillId="0" borderId="43" xfId="12" applyNumberFormat="1" applyFont="1" applyFill="1" applyBorder="1"/>
    <xf numFmtId="0" fontId="20" fillId="0" borderId="22" xfId="0" applyFont="1" applyBorder="1" applyAlignment="1">
      <alignment horizontal="left" vertical="top" wrapText="1"/>
    </xf>
    <xf numFmtId="0" fontId="29" fillId="6" borderId="31" xfId="3" applyFont="1" applyFill="1" applyBorder="1" applyAlignment="1">
      <alignment vertical="center" wrapText="1"/>
    </xf>
    <xf numFmtId="0" fontId="29" fillId="6" borderId="38" xfId="3" applyFont="1" applyFill="1" applyBorder="1" applyAlignment="1">
      <alignment vertical="center" wrapText="1"/>
    </xf>
    <xf numFmtId="165" fontId="57" fillId="6" borderId="1" xfId="12" applyNumberFormat="1" applyFont="1" applyFill="1" applyBorder="1" applyAlignment="1">
      <alignment vertical="center" wrapText="1"/>
    </xf>
    <xf numFmtId="165" fontId="57" fillId="6" borderId="1" xfId="0" applyNumberFormat="1" applyFont="1" applyFill="1" applyBorder="1" applyAlignment="1">
      <alignment vertical="center" wrapText="1"/>
    </xf>
    <xf numFmtId="49" fontId="13" fillId="0" borderId="31" xfId="3" applyNumberFormat="1" applyFont="1" applyBorder="1" applyAlignment="1">
      <alignment horizontal="center" vertical="center" wrapText="1"/>
    </xf>
    <xf numFmtId="49" fontId="13" fillId="0" borderId="38" xfId="3" applyNumberFormat="1" applyFont="1" applyBorder="1" applyAlignment="1">
      <alignment horizontal="center" vertical="center" wrapText="1"/>
    </xf>
    <xf numFmtId="49" fontId="13" fillId="0" borderId="38" xfId="3" quotePrefix="1" applyNumberFormat="1" applyFont="1" applyBorder="1" applyAlignment="1">
      <alignment horizontal="center" vertical="center" wrapText="1"/>
    </xf>
    <xf numFmtId="49" fontId="13" fillId="0" borderId="43" xfId="3" applyNumberFormat="1" applyFont="1" applyBorder="1" applyAlignment="1">
      <alignment horizontal="center" vertical="center" wrapText="1"/>
    </xf>
    <xf numFmtId="49" fontId="13" fillId="0" borderId="33" xfId="3" applyNumberFormat="1" applyFont="1" applyBorder="1" applyAlignment="1">
      <alignment horizontal="center" vertical="center" wrapText="1"/>
    </xf>
    <xf numFmtId="49" fontId="13" fillId="0" borderId="37" xfId="3" applyNumberFormat="1" applyFont="1" applyBorder="1" applyAlignment="1">
      <alignment horizontal="center" vertical="center" wrapText="1"/>
    </xf>
    <xf numFmtId="9" fontId="20" fillId="6" borderId="37" xfId="0" applyNumberFormat="1" applyFont="1" applyFill="1" applyBorder="1" applyAlignment="1">
      <alignment horizontal="left" wrapText="1"/>
    </xf>
    <xf numFmtId="0" fontId="24" fillId="0" borderId="0" xfId="9" applyFont="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20" xfId="0" applyFont="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9" xfId="3" applyFont="1" applyBorder="1" applyAlignment="1">
      <alignment vertical="center" wrapText="1"/>
    </xf>
    <xf numFmtId="0" fontId="3" fillId="0" borderId="18" xfId="3" applyFont="1" applyBorder="1" applyAlignment="1">
      <alignment vertical="center" wrapText="1"/>
    </xf>
    <xf numFmtId="0" fontId="3" fillId="0" borderId="45"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11" xfId="3" applyFont="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Alignment="1">
      <alignment horizontal="left" wrapText="1"/>
    </xf>
    <xf numFmtId="0" fontId="16" fillId="7" borderId="17" xfId="0" applyFont="1" applyFill="1" applyBorder="1" applyAlignment="1">
      <alignment horizontal="center" vertical="center"/>
    </xf>
    <xf numFmtId="0" fontId="16" fillId="7" borderId="41"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1" xfId="0" applyFont="1" applyFill="1" applyBorder="1" applyAlignment="1">
      <alignment horizontal="center" vertical="center"/>
    </xf>
    <xf numFmtId="0" fontId="33" fillId="6" borderId="0" xfId="0" applyFont="1" applyFill="1" applyAlignment="1">
      <alignment horizontal="left" wrapText="1"/>
    </xf>
    <xf numFmtId="0" fontId="20" fillId="6" borderId="0" xfId="0" applyFont="1" applyFill="1" applyAlignment="1">
      <alignment horizontal="left" wrapText="1"/>
    </xf>
    <xf numFmtId="0" fontId="0" fillId="6" borderId="2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20" xfId="0" applyFill="1" applyBorder="1" applyAlignment="1">
      <alignment horizontal="center" vertical="center"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ill="1" applyBorder="1" applyAlignment="1">
      <alignment horizontal="center" vertical="center" wrapText="1"/>
    </xf>
    <xf numFmtId="0" fontId="20" fillId="6" borderId="0" xfId="0" applyFont="1" applyFill="1" applyAlignment="1">
      <alignment vertical="center" wrapText="1"/>
    </xf>
    <xf numFmtId="0" fontId="0" fillId="6" borderId="40"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Alignment="1">
      <alignment horizontal="left" vertical="center" wrapText="1"/>
    </xf>
    <xf numFmtId="49" fontId="0" fillId="0" borderId="0" xfId="0" applyNumberFormat="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Border="1" applyAlignment="1">
      <alignment horizontal="left" vertical="top" wrapText="1"/>
    </xf>
    <xf numFmtId="0" fontId="0" fillId="0" borderId="22" xfId="0" applyBorder="1" applyAlignment="1">
      <alignment horizontal="left" vertical="top"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opLeftCell="A21" zoomScale="83" zoomScaleNormal="83" workbookViewId="0">
      <selection activeCell="B16" sqref="B16"/>
    </sheetView>
  </sheetViews>
  <sheetFormatPr defaultColWidth="11" defaultRowHeight="13.5" x14ac:dyDescent="0.7"/>
  <cols>
    <col min="1" max="1" width="3.76953125" style="12" customWidth="1"/>
    <col min="2" max="2" width="13.31640625" style="12" customWidth="1"/>
    <col min="3" max="3" width="74.08984375" style="12" bestFit="1" customWidth="1"/>
    <col min="4" max="4" width="46.81640625" style="12" customWidth="1"/>
    <col min="5" max="5" width="10.6796875" style="12" customWidth="1"/>
    <col min="6" max="6" width="40.453125" style="12" customWidth="1"/>
    <col min="7" max="7" width="9.5" style="12" customWidth="1"/>
    <col min="8" max="8" width="11" style="12" customWidth="1"/>
    <col min="9" max="16384" width="11" style="12"/>
  </cols>
  <sheetData>
    <row r="1" spans="1:9" ht="10.15" customHeight="1" x14ac:dyDescent="0.7">
      <c r="A1" s="33"/>
      <c r="B1" s="33"/>
      <c r="C1" s="33"/>
    </row>
    <row r="2" spans="1:9" ht="21.7" customHeight="1" x14ac:dyDescent="0.7">
      <c r="A2" s="33"/>
      <c r="B2" s="332" t="s">
        <v>376</v>
      </c>
      <c r="C2" s="333"/>
      <c r="D2" s="287" t="s">
        <v>306</v>
      </c>
    </row>
    <row r="3" spans="1:9" ht="10.15" customHeight="1" x14ac:dyDescent="0.75">
      <c r="A3" s="33"/>
      <c r="B3" s="33"/>
      <c r="C3" s="33"/>
      <c r="D3"/>
    </row>
    <row r="4" spans="1:9" ht="22.2" customHeight="1" x14ac:dyDescent="0.75">
      <c r="A4" s="34"/>
      <c r="B4" s="36" t="s">
        <v>307</v>
      </c>
      <c r="E4"/>
      <c r="G4" s="36"/>
      <c r="H4" s="36"/>
      <c r="I4" s="36"/>
    </row>
    <row r="5" spans="1:9" ht="22.2" customHeight="1" x14ac:dyDescent="0.75">
      <c r="A5" s="34"/>
      <c r="B5" s="288" t="s">
        <v>312</v>
      </c>
      <c r="E5"/>
      <c r="G5" s="36"/>
      <c r="H5" s="36"/>
      <c r="I5" s="36"/>
    </row>
    <row r="6" spans="1:9" ht="55.2" customHeight="1" x14ac:dyDescent="0.7">
      <c r="A6" s="34"/>
      <c r="B6" s="372" t="s">
        <v>311</v>
      </c>
      <c r="C6" s="372"/>
      <c r="D6" s="372"/>
      <c r="E6" s="372"/>
      <c r="F6" s="372"/>
      <c r="G6" s="34"/>
      <c r="H6" s="34"/>
    </row>
    <row r="7" spans="1:9" ht="12" customHeight="1" x14ac:dyDescent="0.7">
      <c r="A7" s="34"/>
      <c r="B7" s="13"/>
      <c r="C7" s="67"/>
      <c r="G7" s="34"/>
      <c r="H7" s="34"/>
    </row>
    <row r="8" spans="1:9" ht="16.5" customHeight="1" x14ac:dyDescent="0.75">
      <c r="A8" s="34"/>
      <c r="B8" s="38" t="s">
        <v>252</v>
      </c>
      <c r="C8" s="34"/>
      <c r="F8"/>
    </row>
    <row r="9" spans="1:9" ht="12" customHeight="1" thickBot="1" x14ac:dyDescent="0.85">
      <c r="A9" s="33"/>
      <c r="B9" s="33"/>
      <c r="C9" s="33"/>
    </row>
    <row r="10" spans="1:9" ht="62.4" customHeight="1" thickBot="1" x14ac:dyDescent="0.85">
      <c r="A10" s="33"/>
      <c r="B10" s="185" t="s">
        <v>93</v>
      </c>
      <c r="C10" s="186" t="s">
        <v>82</v>
      </c>
      <c r="D10" s="185" t="s">
        <v>88</v>
      </c>
      <c r="E10" s="187" t="s">
        <v>266</v>
      </c>
      <c r="F10" s="188" t="s">
        <v>249</v>
      </c>
    </row>
    <row r="11" spans="1:9" ht="16.95" customHeight="1" x14ac:dyDescent="0.7">
      <c r="A11" s="33"/>
      <c r="B11" s="189"/>
      <c r="C11" s="190" t="s">
        <v>83</v>
      </c>
      <c r="D11" s="191"/>
      <c r="E11" s="191"/>
      <c r="F11" s="191"/>
    </row>
    <row r="12" spans="1:9" ht="16.95" customHeight="1" x14ac:dyDescent="0.75">
      <c r="A12" s="33"/>
      <c r="B12" s="192" t="s">
        <v>91</v>
      </c>
      <c r="C12" s="193" t="s">
        <v>313</v>
      </c>
      <c r="D12" s="194" t="s">
        <v>321</v>
      </c>
      <c r="E12" s="340" t="s">
        <v>377</v>
      </c>
      <c r="F12" s="195"/>
    </row>
    <row r="13" spans="1:9" ht="16.95" customHeight="1" x14ac:dyDescent="0.75">
      <c r="A13" s="33"/>
      <c r="B13" s="192" t="s">
        <v>92</v>
      </c>
      <c r="C13" s="193" t="s">
        <v>267</v>
      </c>
      <c r="D13" s="194" t="s">
        <v>321</v>
      </c>
      <c r="E13" s="340" t="s">
        <v>377</v>
      </c>
      <c r="F13" s="196"/>
    </row>
    <row r="14" spans="1:9" ht="16.95" customHeight="1" x14ac:dyDescent="0.7">
      <c r="A14" s="33"/>
      <c r="B14" s="197"/>
      <c r="C14" s="198" t="s">
        <v>84</v>
      </c>
      <c r="D14" s="199"/>
      <c r="E14" s="341"/>
      <c r="F14" s="199"/>
    </row>
    <row r="15" spans="1:9" ht="16.95" customHeight="1" x14ac:dyDescent="0.75">
      <c r="A15" s="33"/>
      <c r="B15" s="192" t="s">
        <v>95</v>
      </c>
      <c r="C15" s="200" t="s">
        <v>317</v>
      </c>
      <c r="D15" s="194" t="s">
        <v>322</v>
      </c>
      <c r="E15" s="340" t="s">
        <v>377</v>
      </c>
      <c r="F15" s="195"/>
      <c r="G15"/>
    </row>
    <row r="16" spans="1:9" ht="16.95" customHeight="1" x14ac:dyDescent="0.75">
      <c r="A16" s="33"/>
      <c r="B16" s="192" t="s">
        <v>96</v>
      </c>
      <c r="C16" s="200" t="s">
        <v>97</v>
      </c>
      <c r="D16" s="194" t="s">
        <v>323</v>
      </c>
      <c r="E16" s="340" t="s">
        <v>377</v>
      </c>
      <c r="F16" s="201"/>
      <c r="G16" s="35"/>
    </row>
    <row r="17" spans="1:8" ht="16.95" customHeight="1" x14ac:dyDescent="0.75">
      <c r="A17" s="33"/>
      <c r="B17" s="197"/>
      <c r="C17" s="198" t="s">
        <v>248</v>
      </c>
      <c r="D17" s="199"/>
      <c r="E17" s="341"/>
      <c r="F17" s="202"/>
      <c r="G17" s="35"/>
    </row>
    <row r="18" spans="1:8" ht="31.95" customHeight="1" x14ac:dyDescent="0.75">
      <c r="A18" s="33"/>
      <c r="B18" s="192" t="s">
        <v>348</v>
      </c>
      <c r="C18" s="193" t="s">
        <v>147</v>
      </c>
      <c r="D18" s="203" t="s">
        <v>324</v>
      </c>
      <c r="E18" s="342" t="s">
        <v>377</v>
      </c>
      <c r="F18" s="201"/>
      <c r="G18" s="35"/>
    </row>
    <row r="19" spans="1:8" ht="31.95" customHeight="1" x14ac:dyDescent="0.75">
      <c r="A19" s="33"/>
      <c r="B19" s="192" t="s">
        <v>148</v>
      </c>
      <c r="C19" s="193" t="s">
        <v>149</v>
      </c>
      <c r="D19" s="203" t="s">
        <v>325</v>
      </c>
      <c r="E19" s="342" t="s">
        <v>377</v>
      </c>
      <c r="F19" s="201"/>
      <c r="G19" s="35"/>
    </row>
    <row r="20" spans="1:8" ht="31.95" customHeight="1" x14ac:dyDescent="0.75">
      <c r="A20" s="33"/>
      <c r="B20" s="204" t="s">
        <v>150</v>
      </c>
      <c r="C20" s="193" t="s">
        <v>346</v>
      </c>
      <c r="D20" s="203" t="s">
        <v>326</v>
      </c>
      <c r="E20" s="342" t="s">
        <v>377</v>
      </c>
      <c r="F20" s="201"/>
      <c r="G20" s="35"/>
    </row>
    <row r="21" spans="1:8" ht="16.95" customHeight="1" x14ac:dyDescent="0.75">
      <c r="A21" s="33"/>
      <c r="B21" s="197"/>
      <c r="C21" s="199" t="s">
        <v>76</v>
      </c>
      <c r="D21" s="199"/>
      <c r="E21" s="341"/>
      <c r="F21" s="202"/>
      <c r="G21" s="35"/>
    </row>
    <row r="22" spans="1:8" ht="16.95" customHeight="1" x14ac:dyDescent="0.75">
      <c r="A22" s="33"/>
      <c r="B22" s="205" t="s">
        <v>89</v>
      </c>
      <c r="C22" s="206" t="s">
        <v>339</v>
      </c>
      <c r="D22" s="206" t="s">
        <v>327</v>
      </c>
      <c r="E22" s="205" t="s">
        <v>377</v>
      </c>
      <c r="F22" s="201"/>
      <c r="G22" s="35"/>
    </row>
    <row r="23" spans="1:8" ht="16.95" customHeight="1" x14ac:dyDescent="0.75">
      <c r="A23" s="33"/>
      <c r="B23" s="205" t="s">
        <v>90</v>
      </c>
      <c r="C23" s="206" t="s">
        <v>264</v>
      </c>
      <c r="D23" s="206" t="s">
        <v>328</v>
      </c>
      <c r="E23" s="205" t="s">
        <v>377</v>
      </c>
      <c r="F23" s="201"/>
      <c r="G23" s="35"/>
    </row>
    <row r="24" spans="1:8" ht="16.95" customHeight="1" x14ac:dyDescent="0.75">
      <c r="A24" s="33"/>
      <c r="B24" s="197"/>
      <c r="C24" s="199" t="s">
        <v>359</v>
      </c>
      <c r="D24" s="199"/>
      <c r="E24" s="341"/>
      <c r="F24" s="202"/>
      <c r="G24" s="35"/>
    </row>
    <row r="25" spans="1:8" ht="16.95" customHeight="1" x14ac:dyDescent="0.75">
      <c r="A25" s="33"/>
      <c r="B25" s="205" t="s">
        <v>79</v>
      </c>
      <c r="C25" s="206" t="s">
        <v>357</v>
      </c>
      <c r="D25" s="206" t="s">
        <v>329</v>
      </c>
      <c r="E25" s="205" t="s">
        <v>377</v>
      </c>
      <c r="F25" s="201"/>
      <c r="G25" s="35"/>
    </row>
    <row r="26" spans="1:8" ht="16.95" customHeight="1" x14ac:dyDescent="0.75">
      <c r="A26" s="33"/>
      <c r="B26" s="205" t="s">
        <v>80</v>
      </c>
      <c r="C26" s="206" t="s">
        <v>358</v>
      </c>
      <c r="D26" s="206" t="s">
        <v>330</v>
      </c>
      <c r="E26" s="205" t="s">
        <v>377</v>
      </c>
      <c r="F26" s="201"/>
      <c r="G26" s="35"/>
    </row>
    <row r="27" spans="1:8" ht="59" x14ac:dyDescent="0.75">
      <c r="B27" s="197"/>
      <c r="C27" s="198" t="s">
        <v>250</v>
      </c>
      <c r="D27" s="199"/>
      <c r="E27" s="341"/>
      <c r="F27" s="207" t="s">
        <v>271</v>
      </c>
      <c r="G27" s="35"/>
    </row>
    <row r="28" spans="1:8" ht="16.95" customHeight="1" x14ac:dyDescent="0.7">
      <c r="B28" s="192" t="s">
        <v>12</v>
      </c>
      <c r="C28" s="193" t="s">
        <v>13</v>
      </c>
      <c r="D28" s="193" t="s">
        <v>332</v>
      </c>
      <c r="E28" s="192" t="s">
        <v>378</v>
      </c>
      <c r="F28" s="373" t="s">
        <v>308</v>
      </c>
      <c r="G28" s="35"/>
    </row>
    <row r="29" spans="1:8" ht="16.95" customHeight="1" x14ac:dyDescent="0.7">
      <c r="B29" s="192" t="s">
        <v>14</v>
      </c>
      <c r="C29" s="193" t="s">
        <v>15</v>
      </c>
      <c r="D29" s="193" t="s">
        <v>333</v>
      </c>
      <c r="E29" s="192" t="s">
        <v>378</v>
      </c>
      <c r="F29" s="374"/>
    </row>
    <row r="30" spans="1:8" ht="16.95" customHeight="1" x14ac:dyDescent="0.7">
      <c r="B30" s="192" t="s">
        <v>16</v>
      </c>
      <c r="C30" s="193" t="s">
        <v>17</v>
      </c>
      <c r="D30" s="193" t="s">
        <v>334</v>
      </c>
      <c r="E30" s="192" t="s">
        <v>378</v>
      </c>
      <c r="F30" s="374"/>
    </row>
    <row r="31" spans="1:8" ht="16.95" customHeight="1" x14ac:dyDescent="0.7">
      <c r="B31" s="192" t="s">
        <v>18</v>
      </c>
      <c r="C31" s="193" t="s">
        <v>19</v>
      </c>
      <c r="D31" s="193" t="s">
        <v>335</v>
      </c>
      <c r="E31" s="192" t="s">
        <v>378</v>
      </c>
      <c r="F31" s="375"/>
    </row>
    <row r="32" spans="1:8" ht="21.7" customHeight="1" x14ac:dyDescent="0.75">
      <c r="B32" s="35"/>
      <c r="C32" s="35"/>
      <c r="D32" s="35"/>
      <c r="E32" s="35"/>
      <c r="F32" s="35"/>
      <c r="G32" s="35"/>
      <c r="H32" s="11"/>
    </row>
    <row r="33" spans="2:6" ht="31.2" customHeight="1" x14ac:dyDescent="0.7">
      <c r="B33" s="377" t="s">
        <v>253</v>
      </c>
      <c r="C33" s="377"/>
      <c r="D33" s="377"/>
      <c r="E33" s="377"/>
    </row>
    <row r="34" spans="2:6" ht="48.75" customHeight="1" x14ac:dyDescent="0.7">
      <c r="B34" s="376" t="s">
        <v>331</v>
      </c>
      <c r="C34" s="376"/>
      <c r="D34" s="376"/>
      <c r="E34" s="376"/>
      <c r="F34" s="80"/>
    </row>
    <row r="35" spans="2:6" ht="14.4" customHeight="1" x14ac:dyDescent="0.7">
      <c r="B35" s="73"/>
      <c r="C35" s="74"/>
      <c r="D35" s="74"/>
      <c r="E35" s="74"/>
      <c r="F35" s="74"/>
    </row>
    <row r="36" spans="2:6" x14ac:dyDescent="0.7">
      <c r="B36" s="74"/>
      <c r="C36" s="74"/>
      <c r="D36" s="74"/>
      <c r="E36" s="74"/>
      <c r="F36" s="74"/>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2" sqref="D12"/>
    </sheetView>
  </sheetViews>
  <sheetFormatPr defaultRowHeight="14.75" x14ac:dyDescent="0.75"/>
  <cols>
    <col min="1" max="1" width="3.76953125" customWidth="1"/>
    <col min="3" max="3" width="46.453125" customWidth="1"/>
    <col min="4" max="4" width="69.76953125" customWidth="1"/>
    <col min="5" max="5" width="12.1796875" customWidth="1"/>
  </cols>
  <sheetData>
    <row r="1" spans="2:5" ht="10.15" customHeight="1" x14ac:dyDescent="0.75"/>
    <row r="2" spans="2:5" ht="16" x14ac:dyDescent="0.8">
      <c r="B2" s="75" t="str">
        <f>+Přehled!B2</f>
        <v>KK INVESTMENT PARTNERS, a.s.</v>
      </c>
      <c r="D2" s="287" t="s">
        <v>306</v>
      </c>
    </row>
    <row r="3" spans="2:5" ht="10.15" customHeight="1" x14ac:dyDescent="0.75"/>
    <row r="4" spans="2:5" ht="16.149999999999999" customHeight="1" x14ac:dyDescent="0.8">
      <c r="B4" s="42" t="s">
        <v>292</v>
      </c>
      <c r="C4" s="43"/>
      <c r="D4" s="44"/>
      <c r="E4" s="69"/>
    </row>
    <row r="5" spans="2:5" ht="16.5" customHeight="1" x14ac:dyDescent="0.75">
      <c r="B5" s="378" t="s">
        <v>362</v>
      </c>
      <c r="C5" s="378"/>
      <c r="D5" s="378"/>
      <c r="E5" s="70"/>
    </row>
    <row r="6" spans="2:5" ht="16.5" customHeight="1" x14ac:dyDescent="0.75">
      <c r="B6" s="184" t="s">
        <v>309</v>
      </c>
      <c r="C6" s="15"/>
      <c r="D6" s="5"/>
      <c r="E6" s="70"/>
    </row>
    <row r="7" spans="2:5" ht="16.149999999999999" customHeight="1" x14ac:dyDescent="0.75">
      <c r="B7" s="39" t="s">
        <v>107</v>
      </c>
      <c r="C7" s="40"/>
      <c r="D7" s="343">
        <v>44926</v>
      </c>
    </row>
    <row r="8" spans="2:5" ht="16.149999999999999" customHeight="1" x14ac:dyDescent="0.75">
      <c r="D8" s="85"/>
    </row>
    <row r="9" spans="2:5" ht="15.5" thickBot="1" x14ac:dyDescent="0.9">
      <c r="D9" s="5"/>
    </row>
    <row r="10" spans="2:5" x14ac:dyDescent="0.75">
      <c r="B10" s="5"/>
      <c r="C10" s="5"/>
      <c r="D10" s="37" t="s">
        <v>5</v>
      </c>
    </row>
    <row r="11" spans="2:5" ht="15.5" thickBot="1" x14ac:dyDescent="0.9">
      <c r="B11" s="6"/>
      <c r="C11" s="7"/>
      <c r="D11" s="94" t="s">
        <v>78</v>
      </c>
    </row>
    <row r="12" spans="2:5" ht="121" customHeight="1" thickBot="1" x14ac:dyDescent="0.9">
      <c r="B12" s="95">
        <v>1</v>
      </c>
      <c r="C12" s="96" t="s">
        <v>293</v>
      </c>
      <c r="D12" s="336" t="s">
        <v>379</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workbookViewId="0">
      <selection activeCell="D14" sqref="D14"/>
    </sheetView>
  </sheetViews>
  <sheetFormatPr defaultRowHeight="14.75" x14ac:dyDescent="0.75"/>
  <cols>
    <col min="1" max="1" width="3.76953125" customWidth="1"/>
    <col min="2" max="2" width="8.31640625" customWidth="1"/>
    <col min="3" max="3" width="65.31640625" customWidth="1"/>
    <col min="4" max="4" width="65.5" customWidth="1"/>
    <col min="5" max="5" width="16" customWidth="1"/>
    <col min="6" max="6" width="16.76953125" customWidth="1"/>
  </cols>
  <sheetData>
    <row r="1" spans="2:6" ht="10.15" customHeight="1" x14ac:dyDescent="0.75"/>
    <row r="2" spans="2:6" ht="16" x14ac:dyDescent="0.8">
      <c r="B2" s="75" t="str">
        <f>+Přehled!B2</f>
        <v>KK INVESTMENT PARTNERS, a.s.</v>
      </c>
      <c r="D2" s="287" t="s">
        <v>306</v>
      </c>
    </row>
    <row r="3" spans="2:6" ht="10.15" customHeight="1" x14ac:dyDescent="0.75"/>
    <row r="4" spans="2:6" ht="16" x14ac:dyDescent="0.8">
      <c r="B4" s="56" t="s">
        <v>268</v>
      </c>
      <c r="C4" s="43"/>
      <c r="D4" s="44"/>
      <c r="F4" s="69"/>
    </row>
    <row r="5" spans="2:6" ht="14.4" customHeight="1" x14ac:dyDescent="0.75">
      <c r="B5" s="378" t="s">
        <v>362</v>
      </c>
      <c r="C5" s="378"/>
      <c r="D5" s="378"/>
      <c r="F5" s="70"/>
    </row>
    <row r="6" spans="2:6" ht="16.899999999999999" customHeight="1" x14ac:dyDescent="0.75">
      <c r="B6" s="184" t="s">
        <v>309</v>
      </c>
      <c r="C6" s="15"/>
      <c r="D6" s="5"/>
      <c r="F6" s="70"/>
    </row>
    <row r="7" spans="2:6" x14ac:dyDescent="0.75">
      <c r="B7" s="39" t="s">
        <v>107</v>
      </c>
      <c r="C7" s="40"/>
      <c r="D7" s="343">
        <f>'IF RM1'!D7</f>
        <v>44926</v>
      </c>
    </row>
    <row r="9" spans="2:6" ht="15.5" thickBot="1" x14ac:dyDescent="0.9">
      <c r="B9" s="5"/>
      <c r="C9" s="5"/>
      <c r="D9" s="5"/>
    </row>
    <row r="10" spans="2:6" ht="16.149999999999999" customHeight="1" x14ac:dyDescent="0.75">
      <c r="B10" s="5"/>
      <c r="C10" s="5"/>
      <c r="D10" s="37" t="s">
        <v>5</v>
      </c>
    </row>
    <row r="11" spans="2:6" ht="16.149999999999999" customHeight="1" thickBot="1" x14ac:dyDescent="0.9">
      <c r="B11" s="6"/>
      <c r="C11" s="71"/>
      <c r="D11" s="94" t="s">
        <v>78</v>
      </c>
    </row>
    <row r="12" spans="2:6" ht="64.95" customHeight="1" x14ac:dyDescent="0.75">
      <c r="B12" s="97">
        <v>1</v>
      </c>
      <c r="C12" s="98" t="s">
        <v>281</v>
      </c>
      <c r="D12" s="334" t="s">
        <v>413</v>
      </c>
    </row>
    <row r="13" spans="2:6" ht="64.95" customHeight="1" thickBot="1" x14ac:dyDescent="0.9">
      <c r="B13" s="100">
        <v>2</v>
      </c>
      <c r="C13" s="171" t="s">
        <v>285</v>
      </c>
      <c r="D13" s="337" t="s">
        <v>380</v>
      </c>
    </row>
    <row r="14" spans="2:6" ht="64.95" customHeight="1" thickBot="1" x14ac:dyDescent="0.9">
      <c r="B14" s="101">
        <v>3</v>
      </c>
      <c r="C14" s="102" t="s">
        <v>269</v>
      </c>
      <c r="D14" s="337" t="s">
        <v>381</v>
      </c>
    </row>
    <row r="16" spans="2:6" x14ac:dyDescent="0.75">
      <c r="B16" s="72" t="s">
        <v>282</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topLeftCell="A7" workbookViewId="0">
      <selection activeCell="D8" sqref="D8"/>
    </sheetView>
  </sheetViews>
  <sheetFormatPr defaultRowHeight="14.75" x14ac:dyDescent="0.75"/>
  <cols>
    <col min="1" max="1" width="3.76953125" customWidth="1"/>
    <col min="3" max="3" width="59.1796875" customWidth="1"/>
    <col min="4" max="4" width="18" customWidth="1"/>
    <col min="5" max="5" width="6.6796875" customWidth="1"/>
    <col min="6" max="6" width="36.08984375" customWidth="1"/>
  </cols>
  <sheetData>
    <row r="1" spans="2:5" ht="10.15" customHeight="1" x14ac:dyDescent="0.75"/>
    <row r="2" spans="2:5" ht="16" x14ac:dyDescent="0.8">
      <c r="B2" s="75" t="str">
        <f>+Přehled!B2</f>
        <v>KK INVESTMENT PARTNERS, a.s.</v>
      </c>
      <c r="D2" s="287" t="s">
        <v>306</v>
      </c>
    </row>
    <row r="3" spans="2:5" ht="10.15" customHeight="1" x14ac:dyDescent="0.75"/>
    <row r="4" spans="2:5" ht="18.7" customHeight="1" x14ac:dyDescent="0.75">
      <c r="B4" s="291" t="s">
        <v>318</v>
      </c>
      <c r="C4" s="91"/>
      <c r="D4" s="84"/>
      <c r="E4" s="11"/>
    </row>
    <row r="5" spans="2:5" ht="25.15" customHeight="1" x14ac:dyDescent="0.75">
      <c r="B5" s="379" t="s">
        <v>363</v>
      </c>
      <c r="C5" s="379"/>
      <c r="D5" s="379"/>
    </row>
    <row r="6" spans="2:5" ht="16.149999999999999" customHeight="1" x14ac:dyDescent="0.75">
      <c r="B6" s="18" t="s">
        <v>110</v>
      </c>
      <c r="C6" s="5"/>
      <c r="D6" s="5"/>
    </row>
    <row r="7" spans="2:5" ht="16.149999999999999" customHeight="1" x14ac:dyDescent="0.75">
      <c r="B7" s="184" t="s">
        <v>309</v>
      </c>
      <c r="C7" s="15"/>
      <c r="D7" s="5"/>
    </row>
    <row r="8" spans="2:5" ht="16.149999999999999" customHeight="1" x14ac:dyDescent="0.75">
      <c r="B8" s="39" t="s">
        <v>107</v>
      </c>
      <c r="C8" s="40"/>
      <c r="D8" s="343">
        <f>'IF RM1'!D7</f>
        <v>44926</v>
      </c>
    </row>
    <row r="9" spans="2:5" ht="16.149999999999999" customHeight="1" x14ac:dyDescent="0.75">
      <c r="B9" s="14"/>
      <c r="C9" s="15"/>
      <c r="D9" s="5"/>
    </row>
    <row r="10" spans="2:5" x14ac:dyDescent="0.75">
      <c r="B10" s="5"/>
      <c r="C10" s="5"/>
    </row>
    <row r="11" spans="2:5" ht="15.5" thickBot="1" x14ac:dyDescent="0.9">
      <c r="B11" s="6"/>
      <c r="C11" s="7"/>
    </row>
    <row r="12" spans="2:5" ht="29.5" x14ac:dyDescent="0.75">
      <c r="B12" s="103"/>
      <c r="C12" s="104" t="s">
        <v>319</v>
      </c>
      <c r="D12" s="380" t="s">
        <v>280</v>
      </c>
    </row>
    <row r="13" spans="2:5" ht="15.5" thickBot="1" x14ac:dyDescent="0.9">
      <c r="B13" s="105"/>
      <c r="C13" s="106" t="s">
        <v>265</v>
      </c>
      <c r="D13" s="381"/>
    </row>
    <row r="14" spans="2:5" x14ac:dyDescent="0.75">
      <c r="B14" s="97">
        <v>1</v>
      </c>
      <c r="C14" s="107" t="s">
        <v>382</v>
      </c>
      <c r="D14" s="108">
        <v>0</v>
      </c>
    </row>
    <row r="15" spans="2:5" x14ac:dyDescent="0.75">
      <c r="B15" s="100">
        <v>2</v>
      </c>
      <c r="C15" s="3" t="s">
        <v>383</v>
      </c>
      <c r="D15" s="109">
        <v>0</v>
      </c>
    </row>
    <row r="16" spans="2:5" x14ac:dyDescent="0.75">
      <c r="B16" s="100">
        <v>3</v>
      </c>
      <c r="C16" s="3" t="s">
        <v>384</v>
      </c>
      <c r="D16" s="109">
        <v>0</v>
      </c>
    </row>
    <row r="17" spans="2:4" x14ac:dyDescent="0.75">
      <c r="B17" s="100">
        <v>4</v>
      </c>
      <c r="C17" s="1"/>
      <c r="D17" s="110"/>
    </row>
    <row r="18" spans="2:4" x14ac:dyDescent="0.75">
      <c r="B18" s="100">
        <v>5</v>
      </c>
      <c r="C18" s="1"/>
      <c r="D18" s="110"/>
    </row>
    <row r="19" spans="2:4" x14ac:dyDescent="0.75">
      <c r="B19" s="111"/>
      <c r="C19" s="1"/>
      <c r="D19" s="110"/>
    </row>
    <row r="20" spans="2:4" ht="15.5" thickBot="1" x14ac:dyDescent="0.9">
      <c r="B20" s="112"/>
      <c r="C20" s="113"/>
      <c r="D20" s="114"/>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A7" workbookViewId="0">
      <selection activeCell="D16" sqref="D16"/>
    </sheetView>
  </sheetViews>
  <sheetFormatPr defaultRowHeight="14.75" x14ac:dyDescent="0.75"/>
  <cols>
    <col min="1" max="1" width="3.76953125" customWidth="1"/>
    <col min="3" max="3" width="63.08984375" customWidth="1"/>
    <col min="4" max="4" width="69.31640625" customWidth="1"/>
    <col min="5" max="5" width="31.453125" customWidth="1"/>
  </cols>
  <sheetData>
    <row r="1" spans="2:5" ht="10.15" customHeight="1" x14ac:dyDescent="0.75"/>
    <row r="2" spans="2:5" ht="16" x14ac:dyDescent="0.8">
      <c r="B2" s="75" t="str">
        <f>+Přehled!B2</f>
        <v>KK INVESTMENT PARTNERS, a.s.</v>
      </c>
      <c r="D2" s="287" t="s">
        <v>306</v>
      </c>
    </row>
    <row r="3" spans="2:5" ht="10.15" customHeight="1" x14ac:dyDescent="0.75"/>
    <row r="4" spans="2:5" ht="19.2" customHeight="1" x14ac:dyDescent="0.75">
      <c r="B4" s="290" t="s">
        <v>98</v>
      </c>
      <c r="C4" s="48"/>
      <c r="D4" s="44"/>
    </row>
    <row r="5" spans="2:5" ht="20.2" customHeight="1" x14ac:dyDescent="0.75">
      <c r="B5" s="382" t="s">
        <v>364</v>
      </c>
      <c r="C5" s="382"/>
      <c r="D5" s="382"/>
    </row>
    <row r="6" spans="2:5" ht="20.2" customHeight="1" x14ac:dyDescent="0.75">
      <c r="B6" s="184" t="s">
        <v>309</v>
      </c>
      <c r="C6" s="15"/>
      <c r="D6" s="5"/>
    </row>
    <row r="7" spans="2:5" ht="20.2" customHeight="1" x14ac:dyDescent="0.75">
      <c r="B7" s="39" t="s">
        <v>107</v>
      </c>
      <c r="C7" s="40"/>
      <c r="D7" s="343">
        <f>'IF RM1'!D7</f>
        <v>44926</v>
      </c>
    </row>
    <row r="8" spans="2:5" ht="20.2" customHeight="1" thickBot="1" x14ac:dyDescent="0.9">
      <c r="B8" s="5"/>
      <c r="C8" s="5"/>
      <c r="D8" s="5"/>
    </row>
    <row r="9" spans="2:5" x14ac:dyDescent="0.75">
      <c r="B9" s="5"/>
      <c r="C9" s="5"/>
      <c r="D9" s="76" t="s">
        <v>5</v>
      </c>
      <c r="E9" s="89" t="s">
        <v>6</v>
      </c>
    </row>
    <row r="10" spans="2:5" ht="15.5" thickBot="1" x14ac:dyDescent="0.9">
      <c r="B10" s="6"/>
      <c r="C10" s="7"/>
      <c r="D10" s="115" t="s">
        <v>78</v>
      </c>
      <c r="E10" s="90" t="s">
        <v>272</v>
      </c>
    </row>
    <row r="11" spans="2:5" ht="14.4" customHeight="1" x14ac:dyDescent="0.75">
      <c r="B11" s="103"/>
      <c r="C11" s="116" t="s">
        <v>99</v>
      </c>
      <c r="D11" s="117"/>
      <c r="E11" s="384" t="s">
        <v>351</v>
      </c>
    </row>
    <row r="12" spans="2:5" ht="54.75" customHeight="1" x14ac:dyDescent="0.75">
      <c r="B12" s="100">
        <v>1</v>
      </c>
      <c r="C12" s="31" t="s">
        <v>283</v>
      </c>
      <c r="D12" s="345" t="s">
        <v>386</v>
      </c>
      <c r="E12" s="385"/>
    </row>
    <row r="13" spans="2:5" ht="14.4" customHeight="1" x14ac:dyDescent="0.75">
      <c r="B13" s="118"/>
      <c r="C13" s="55" t="s">
        <v>100</v>
      </c>
      <c r="D13" s="119"/>
      <c r="E13" s="386" t="s">
        <v>352</v>
      </c>
    </row>
    <row r="14" spans="2:5" ht="39.65" customHeight="1" x14ac:dyDescent="0.75">
      <c r="B14" s="100">
        <v>2</v>
      </c>
      <c r="C14" s="3" t="s">
        <v>305</v>
      </c>
      <c r="D14" s="345" t="s">
        <v>427</v>
      </c>
      <c r="E14" s="387"/>
    </row>
    <row r="15" spans="2:5" x14ac:dyDescent="0.75">
      <c r="B15" s="100">
        <v>3</v>
      </c>
      <c r="C15" s="3" t="s">
        <v>108</v>
      </c>
      <c r="D15" s="109"/>
      <c r="E15" s="387"/>
    </row>
    <row r="16" spans="2:5" ht="15.5" thickBot="1" x14ac:dyDescent="0.9">
      <c r="B16" s="101">
        <v>4</v>
      </c>
      <c r="C16" s="120" t="s">
        <v>109</v>
      </c>
      <c r="D16" s="121"/>
      <c r="E16" s="388"/>
    </row>
    <row r="17" spans="2:4" ht="18.7" customHeight="1" x14ac:dyDescent="0.75"/>
    <row r="18" spans="2:4" ht="35.4" customHeight="1" x14ac:dyDescent="0.75">
      <c r="B18" s="383" t="s">
        <v>353</v>
      </c>
      <c r="C18" s="383"/>
      <c r="D18" s="383"/>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zoomScale="76" zoomScaleNormal="76" workbookViewId="0">
      <selection activeCell="F27" sqref="F27"/>
    </sheetView>
  </sheetViews>
  <sheetFormatPr defaultColWidth="11" defaultRowHeight="14.75" x14ac:dyDescent="0.75"/>
  <cols>
    <col min="1" max="1" width="3.76953125" customWidth="1"/>
    <col min="2" max="2" width="7.453125" style="4" customWidth="1"/>
    <col min="3" max="3" width="86" customWidth="1"/>
    <col min="4" max="4" width="18.5" customWidth="1"/>
    <col min="5" max="5" width="42.81640625" customWidth="1"/>
    <col min="6" max="6" width="22.1796875" customWidth="1"/>
  </cols>
  <sheetData>
    <row r="1" spans="2:6" ht="10.15" customHeight="1" x14ac:dyDescent="0.75">
      <c r="B1" s="32"/>
    </row>
    <row r="2" spans="2:6" ht="16" x14ac:dyDescent="0.8">
      <c r="B2" s="75" t="str">
        <f>+Přehled!B2</f>
        <v>KK INVESTMENT PARTNERS, a.s.</v>
      </c>
      <c r="D2" s="75"/>
      <c r="E2" s="287" t="s">
        <v>306</v>
      </c>
    </row>
    <row r="3" spans="2:6" ht="10.15" customHeight="1" x14ac:dyDescent="0.75">
      <c r="B3" s="32"/>
    </row>
    <row r="4" spans="2:6" ht="20.2" customHeight="1" x14ac:dyDescent="0.8">
      <c r="B4" s="289" t="s">
        <v>336</v>
      </c>
      <c r="C4" s="43"/>
      <c r="D4" s="43"/>
      <c r="E4" s="57"/>
    </row>
    <row r="5" spans="2:6" ht="34.9" customHeight="1" x14ac:dyDescent="0.75">
      <c r="B5" s="379" t="s">
        <v>365</v>
      </c>
      <c r="C5" s="392"/>
      <c r="D5" s="392"/>
      <c r="E5" s="392"/>
    </row>
    <row r="6" spans="2:6" ht="16.2" customHeight="1" x14ac:dyDescent="0.75">
      <c r="B6" s="184" t="s">
        <v>309</v>
      </c>
      <c r="C6" s="11"/>
      <c r="D6" s="11"/>
      <c r="F6" s="69"/>
    </row>
    <row r="7" spans="2:6" ht="17.399999999999999" customHeight="1" x14ac:dyDescent="0.75">
      <c r="B7" s="39" t="s">
        <v>107</v>
      </c>
      <c r="C7" s="40"/>
      <c r="D7" s="93"/>
      <c r="E7" s="343">
        <f>'IF RM1'!D7</f>
        <v>44926</v>
      </c>
    </row>
    <row r="8" spans="2:6" x14ac:dyDescent="0.75">
      <c r="B8" s="14"/>
    </row>
    <row r="9" spans="2:6" ht="15.5" thickBot="1" x14ac:dyDescent="0.9">
      <c r="B9" s="14"/>
      <c r="D9" s="87" t="s">
        <v>279</v>
      </c>
      <c r="E9" s="87"/>
    </row>
    <row r="10" spans="2:6" x14ac:dyDescent="0.75">
      <c r="B10"/>
      <c r="D10" s="122" t="s">
        <v>151</v>
      </c>
      <c r="E10" s="123" t="s">
        <v>152</v>
      </c>
    </row>
    <row r="11" spans="2:6" ht="45" thickBot="1" x14ac:dyDescent="0.9">
      <c r="B11"/>
      <c r="D11" s="124" t="s">
        <v>153</v>
      </c>
      <c r="E11" s="125" t="s">
        <v>154</v>
      </c>
    </row>
    <row r="12" spans="2:6" ht="18" customHeight="1" thickBot="1" x14ac:dyDescent="0.9">
      <c r="B12" s="389" t="s">
        <v>155</v>
      </c>
      <c r="C12" s="390"/>
      <c r="D12" s="390"/>
      <c r="E12" s="391"/>
    </row>
    <row r="13" spans="2:6" x14ac:dyDescent="0.75">
      <c r="B13" s="208">
        <v>1</v>
      </c>
      <c r="C13" s="209" t="s">
        <v>156</v>
      </c>
      <c r="D13" s="338">
        <v>9246984</v>
      </c>
      <c r="E13" s="99"/>
    </row>
    <row r="14" spans="2:6" x14ac:dyDescent="0.75">
      <c r="B14" s="210">
        <v>2</v>
      </c>
      <c r="C14" s="211" t="s">
        <v>157</v>
      </c>
      <c r="D14" s="339">
        <v>9246984</v>
      </c>
      <c r="E14" s="126"/>
    </row>
    <row r="15" spans="2:6" x14ac:dyDescent="0.75">
      <c r="B15" s="210">
        <v>3</v>
      </c>
      <c r="C15" s="211" t="s">
        <v>158</v>
      </c>
      <c r="D15" s="339">
        <f>D14</f>
        <v>9246984</v>
      </c>
      <c r="E15" s="126"/>
    </row>
    <row r="16" spans="2:6" x14ac:dyDescent="0.75">
      <c r="B16" s="100">
        <v>4</v>
      </c>
      <c r="C16" s="3" t="s">
        <v>159</v>
      </c>
      <c r="D16" s="339">
        <v>5000000</v>
      </c>
      <c r="E16" s="126"/>
    </row>
    <row r="17" spans="2:5" x14ac:dyDescent="0.75">
      <c r="B17" s="100">
        <v>5</v>
      </c>
      <c r="C17" s="3" t="s">
        <v>160</v>
      </c>
      <c r="D17" s="339"/>
      <c r="E17" s="126"/>
    </row>
    <row r="18" spans="2:5" x14ac:dyDescent="0.75">
      <c r="B18" s="100">
        <v>6</v>
      </c>
      <c r="C18" s="3" t="s">
        <v>161</v>
      </c>
      <c r="D18" s="339">
        <v>1995548</v>
      </c>
      <c r="E18" s="126"/>
    </row>
    <row r="19" spans="2:5" x14ac:dyDescent="0.75">
      <c r="B19" s="100">
        <v>7</v>
      </c>
      <c r="C19" s="3" t="s">
        <v>162</v>
      </c>
      <c r="D19" s="339"/>
      <c r="E19" s="126"/>
    </row>
    <row r="20" spans="2:5" x14ac:dyDescent="0.75">
      <c r="B20" s="100">
        <v>8</v>
      </c>
      <c r="C20" s="3" t="s">
        <v>163</v>
      </c>
      <c r="D20" s="339">
        <v>6062000</v>
      </c>
      <c r="E20" s="126"/>
    </row>
    <row r="21" spans="2:5" x14ac:dyDescent="0.75">
      <c r="B21" s="100">
        <v>9</v>
      </c>
      <c r="C21" s="3" t="s">
        <v>164</v>
      </c>
      <c r="D21" s="339"/>
      <c r="E21" s="126"/>
    </row>
    <row r="22" spans="2:5" x14ac:dyDescent="0.75">
      <c r="B22" s="100">
        <v>10</v>
      </c>
      <c r="C22" s="3" t="s">
        <v>165</v>
      </c>
      <c r="D22" s="339"/>
      <c r="E22" s="126"/>
    </row>
    <row r="23" spans="2:5" x14ac:dyDescent="0.75">
      <c r="B23" s="100">
        <v>11</v>
      </c>
      <c r="C23" s="3" t="s">
        <v>163</v>
      </c>
      <c r="D23" s="339"/>
      <c r="E23" s="126"/>
    </row>
    <row r="24" spans="2:5" x14ac:dyDescent="0.75">
      <c r="B24" s="100">
        <v>12</v>
      </c>
      <c r="C24" s="3" t="s">
        <v>166</v>
      </c>
      <c r="D24" s="339">
        <v>-3810564.41</v>
      </c>
      <c r="E24" s="126"/>
    </row>
    <row r="25" spans="2:5" x14ac:dyDescent="0.75">
      <c r="B25" s="100">
        <v>13</v>
      </c>
      <c r="C25" s="212" t="s">
        <v>167</v>
      </c>
      <c r="D25" s="339"/>
      <c r="E25" s="126"/>
    </row>
    <row r="26" spans="2:5" x14ac:dyDescent="0.75">
      <c r="B26" s="100">
        <v>14</v>
      </c>
      <c r="C26" s="213" t="s">
        <v>168</v>
      </c>
      <c r="D26" s="339"/>
      <c r="E26" s="126"/>
    </row>
    <row r="27" spans="2:5" x14ac:dyDescent="0.75">
      <c r="B27" s="100">
        <v>15</v>
      </c>
      <c r="C27" s="213" t="s">
        <v>169</v>
      </c>
      <c r="D27" s="339"/>
      <c r="E27" s="126"/>
    </row>
    <row r="28" spans="2:5" x14ac:dyDescent="0.75">
      <c r="B28" s="100">
        <v>16</v>
      </c>
      <c r="C28" s="213" t="s">
        <v>170</v>
      </c>
      <c r="D28" s="339"/>
      <c r="E28" s="126"/>
    </row>
    <row r="29" spans="2:5" x14ac:dyDescent="0.75">
      <c r="B29" s="100">
        <v>17</v>
      </c>
      <c r="C29" s="212" t="s">
        <v>171</v>
      </c>
      <c r="D29" s="339"/>
      <c r="E29" s="126"/>
    </row>
    <row r="30" spans="2:5" x14ac:dyDescent="0.75">
      <c r="B30" s="100">
        <v>18</v>
      </c>
      <c r="C30" s="212" t="s">
        <v>172</v>
      </c>
      <c r="D30" s="339"/>
      <c r="E30" s="126"/>
    </row>
    <row r="31" spans="2:5" x14ac:dyDescent="0.75">
      <c r="B31" s="100">
        <v>19</v>
      </c>
      <c r="C31" s="212" t="s">
        <v>173</v>
      </c>
      <c r="D31" s="339">
        <v>-3712424.41</v>
      </c>
      <c r="E31" s="344" t="s">
        <v>385</v>
      </c>
    </row>
    <row r="32" spans="2:5" ht="29.5" x14ac:dyDescent="0.75">
      <c r="B32" s="100">
        <v>20</v>
      </c>
      <c r="C32" s="214" t="s">
        <v>174</v>
      </c>
      <c r="D32" s="335">
        <v>-98140</v>
      </c>
      <c r="E32" s="215"/>
    </row>
    <row r="33" spans="2:5" x14ac:dyDescent="0.75">
      <c r="B33" s="100">
        <v>21</v>
      </c>
      <c r="C33" s="214" t="s">
        <v>175</v>
      </c>
      <c r="D33" s="335"/>
      <c r="E33" s="215"/>
    </row>
    <row r="34" spans="2:5" ht="29.5" x14ac:dyDescent="0.75">
      <c r="B34" s="100">
        <v>22</v>
      </c>
      <c r="C34" s="214" t="s">
        <v>176</v>
      </c>
      <c r="D34" s="335"/>
      <c r="E34" s="215"/>
    </row>
    <row r="35" spans="2:5" ht="29.5" x14ac:dyDescent="0.75">
      <c r="B35" s="100">
        <v>23</v>
      </c>
      <c r="C35" s="216" t="s">
        <v>177</v>
      </c>
      <c r="D35" s="339"/>
      <c r="E35" s="126"/>
    </row>
    <row r="36" spans="2:5" ht="29.5" x14ac:dyDescent="0.75">
      <c r="B36" s="100">
        <v>24</v>
      </c>
      <c r="C36" s="216" t="s">
        <v>178</v>
      </c>
      <c r="D36" s="339"/>
      <c r="E36" s="126"/>
    </row>
    <row r="37" spans="2:5" x14ac:dyDescent="0.75">
      <c r="B37" s="100">
        <v>25</v>
      </c>
      <c r="C37" s="216" t="s">
        <v>179</v>
      </c>
      <c r="D37" s="339"/>
      <c r="E37" s="126"/>
    </row>
    <row r="38" spans="2:5" x14ac:dyDescent="0.75">
      <c r="B38" s="100">
        <v>26</v>
      </c>
      <c r="C38" s="216" t="s">
        <v>180</v>
      </c>
      <c r="D38" s="339"/>
      <c r="E38" s="126"/>
    </row>
    <row r="39" spans="2:5" x14ac:dyDescent="0.75">
      <c r="B39" s="100">
        <v>27</v>
      </c>
      <c r="C39" s="217" t="s">
        <v>181</v>
      </c>
      <c r="D39" s="339"/>
      <c r="E39" s="126"/>
    </row>
    <row r="40" spans="2:5" x14ac:dyDescent="0.75">
      <c r="B40" s="100">
        <v>28</v>
      </c>
      <c r="C40" s="218" t="s">
        <v>182</v>
      </c>
      <c r="D40" s="339"/>
      <c r="E40" s="126"/>
    </row>
    <row r="41" spans="2:5" x14ac:dyDescent="0.75">
      <c r="B41" s="100">
        <v>29</v>
      </c>
      <c r="C41" s="31" t="s">
        <v>183</v>
      </c>
      <c r="D41" s="339"/>
      <c r="E41" s="126"/>
    </row>
    <row r="42" spans="2:5" x14ac:dyDescent="0.75">
      <c r="B42" s="100">
        <v>30</v>
      </c>
      <c r="C42" s="31" t="s">
        <v>160</v>
      </c>
      <c r="D42" s="339"/>
      <c r="E42" s="126"/>
    </row>
    <row r="43" spans="2:5" x14ac:dyDescent="0.75">
      <c r="B43" s="100">
        <v>31</v>
      </c>
      <c r="C43" s="31" t="s">
        <v>184</v>
      </c>
      <c r="D43" s="339"/>
      <c r="E43" s="126"/>
    </row>
    <row r="44" spans="2:5" x14ac:dyDescent="0.75">
      <c r="B44" s="100">
        <v>32</v>
      </c>
      <c r="C44" s="216" t="s">
        <v>185</v>
      </c>
      <c r="D44" s="339"/>
      <c r="E44" s="126"/>
    </row>
    <row r="45" spans="2:5" x14ac:dyDescent="0.75">
      <c r="B45" s="100">
        <v>33</v>
      </c>
      <c r="C45" s="219" t="s">
        <v>186</v>
      </c>
      <c r="D45" s="339"/>
      <c r="E45" s="126"/>
    </row>
    <row r="46" spans="2:5" x14ac:dyDescent="0.75">
      <c r="B46" s="100">
        <v>34</v>
      </c>
      <c r="C46" s="219" t="s">
        <v>187</v>
      </c>
      <c r="D46" s="339"/>
      <c r="E46" s="126"/>
    </row>
    <row r="47" spans="2:5" x14ac:dyDescent="0.75">
      <c r="B47" s="100">
        <v>35</v>
      </c>
      <c r="C47" s="219" t="s">
        <v>188</v>
      </c>
      <c r="D47" s="339"/>
      <c r="E47" s="126"/>
    </row>
    <row r="48" spans="2:5" ht="29.5" x14ac:dyDescent="0.75">
      <c r="B48" s="100">
        <v>36</v>
      </c>
      <c r="C48" s="216" t="s">
        <v>189</v>
      </c>
      <c r="D48" s="339"/>
      <c r="E48" s="126"/>
    </row>
    <row r="49" spans="2:5" ht="29.5" x14ac:dyDescent="0.75">
      <c r="B49" s="100">
        <v>37</v>
      </c>
      <c r="C49" s="216" t="s">
        <v>190</v>
      </c>
      <c r="D49" s="339"/>
      <c r="E49" s="126"/>
    </row>
    <row r="50" spans="2:5" x14ac:dyDescent="0.75">
      <c r="B50" s="100">
        <v>38</v>
      </c>
      <c r="C50" s="216" t="s">
        <v>180</v>
      </c>
      <c r="D50" s="339"/>
      <c r="E50" s="126"/>
    </row>
    <row r="51" spans="2:5" x14ac:dyDescent="0.75">
      <c r="B51" s="100">
        <v>39</v>
      </c>
      <c r="C51" s="217" t="s">
        <v>191</v>
      </c>
      <c r="D51" s="339"/>
      <c r="E51" s="126"/>
    </row>
    <row r="52" spans="2:5" x14ac:dyDescent="0.75">
      <c r="B52" s="100">
        <v>40</v>
      </c>
      <c r="C52" s="218" t="s">
        <v>192</v>
      </c>
      <c r="D52" s="339"/>
      <c r="E52" s="126"/>
    </row>
    <row r="53" spans="2:5" x14ac:dyDescent="0.75">
      <c r="B53" s="100">
        <v>41</v>
      </c>
      <c r="C53" s="31" t="s">
        <v>183</v>
      </c>
      <c r="D53" s="339"/>
      <c r="E53" s="126"/>
    </row>
    <row r="54" spans="2:5" x14ac:dyDescent="0.75">
      <c r="B54" s="100">
        <v>42</v>
      </c>
      <c r="C54" s="31" t="s">
        <v>160</v>
      </c>
      <c r="D54" s="339"/>
      <c r="E54" s="126"/>
    </row>
    <row r="55" spans="2:5" x14ac:dyDescent="0.75">
      <c r="B55" s="100">
        <v>43</v>
      </c>
      <c r="C55" s="31" t="s">
        <v>193</v>
      </c>
      <c r="D55" s="339"/>
      <c r="E55" s="126"/>
    </row>
    <row r="56" spans="2:5" x14ac:dyDescent="0.75">
      <c r="B56" s="100">
        <v>44</v>
      </c>
      <c r="C56" s="216" t="s">
        <v>194</v>
      </c>
      <c r="D56" s="339"/>
      <c r="E56" s="126"/>
    </row>
    <row r="57" spans="2:5" x14ac:dyDescent="0.75">
      <c r="B57" s="100">
        <v>45</v>
      </c>
      <c r="C57" s="219" t="s">
        <v>195</v>
      </c>
      <c r="D57" s="339"/>
      <c r="E57" s="126"/>
    </row>
    <row r="58" spans="2:5" x14ac:dyDescent="0.75">
      <c r="B58" s="100">
        <v>46</v>
      </c>
      <c r="C58" s="219" t="s">
        <v>196</v>
      </c>
      <c r="D58" s="339"/>
      <c r="E58" s="126"/>
    </row>
    <row r="59" spans="2:5" x14ac:dyDescent="0.75">
      <c r="B59" s="100">
        <v>47</v>
      </c>
      <c r="C59" s="219" t="s">
        <v>197</v>
      </c>
      <c r="D59" s="339"/>
      <c r="E59" s="126"/>
    </row>
    <row r="60" spans="2:5" ht="29.5" x14ac:dyDescent="0.75">
      <c r="B60" s="100">
        <v>48</v>
      </c>
      <c r="C60" s="216" t="s">
        <v>198</v>
      </c>
      <c r="D60" s="339"/>
      <c r="E60" s="126"/>
    </row>
    <row r="61" spans="2:5" ht="29.5" x14ac:dyDescent="0.75">
      <c r="B61" s="100">
        <v>49</v>
      </c>
      <c r="C61" s="216" t="s">
        <v>199</v>
      </c>
      <c r="D61" s="339"/>
      <c r="E61" s="126"/>
    </row>
    <row r="62" spans="2:5" ht="15.5" thickBot="1" x14ac:dyDescent="0.9">
      <c r="B62" s="101">
        <v>50</v>
      </c>
      <c r="C62" s="220" t="s">
        <v>200</v>
      </c>
      <c r="D62" s="120"/>
      <c r="E62" s="221"/>
    </row>
    <row r="63" spans="2:5" x14ac:dyDescent="0.75">
      <c r="B63" s="46"/>
      <c r="C63" s="47"/>
      <c r="D63" s="47"/>
      <c r="E63" s="47"/>
    </row>
    <row r="66" spans="2:2" x14ac:dyDescent="0.75">
      <c r="B66"/>
    </row>
    <row r="67" spans="2:2" x14ac:dyDescent="0.75">
      <c r="B67"/>
    </row>
    <row r="68" spans="2:2" x14ac:dyDescent="0.75">
      <c r="B68"/>
    </row>
    <row r="69" spans="2:2" x14ac:dyDescent="0.75">
      <c r="B69"/>
    </row>
    <row r="70" spans="2:2" ht="13.15" customHeight="1" x14ac:dyDescent="0.75">
      <c r="B70"/>
    </row>
    <row r="71" spans="2:2" ht="13.15" customHeight="1" x14ac:dyDescent="0.75">
      <c r="B71"/>
    </row>
    <row r="72" spans="2:2" x14ac:dyDescent="0.75">
      <c r="B72"/>
    </row>
    <row r="73" spans="2:2" x14ac:dyDescent="0.75">
      <c r="B73"/>
    </row>
    <row r="74" spans="2:2" x14ac:dyDescent="0.75">
      <c r="B74"/>
    </row>
    <row r="75" spans="2:2" x14ac:dyDescent="0.75">
      <c r="B75"/>
    </row>
    <row r="76" spans="2:2" x14ac:dyDescent="0.75">
      <c r="B76"/>
    </row>
    <row r="77" spans="2:2" x14ac:dyDescent="0.75">
      <c r="B77"/>
    </row>
    <row r="78" spans="2:2" x14ac:dyDescent="0.75">
      <c r="B78"/>
    </row>
    <row r="79" spans="2:2" x14ac:dyDescent="0.75">
      <c r="B79"/>
    </row>
    <row r="80" spans="2:2" x14ac:dyDescent="0.75">
      <c r="B80"/>
    </row>
    <row r="81" spans="2:2" x14ac:dyDescent="0.75">
      <c r="B81"/>
    </row>
    <row r="82" spans="2:2" x14ac:dyDescent="0.75">
      <c r="B82"/>
    </row>
    <row r="83" spans="2:2" x14ac:dyDescent="0.75">
      <c r="B83"/>
    </row>
    <row r="84" spans="2:2" x14ac:dyDescent="0.75">
      <c r="B84"/>
    </row>
    <row r="85" spans="2:2" x14ac:dyDescent="0.75">
      <c r="B85"/>
    </row>
    <row r="86" spans="2:2" x14ac:dyDescent="0.75">
      <c r="B86"/>
    </row>
    <row r="87" spans="2:2" x14ac:dyDescent="0.75">
      <c r="B87"/>
    </row>
    <row r="88" spans="2:2" x14ac:dyDescent="0.75">
      <c r="B88"/>
    </row>
    <row r="89" spans="2:2" x14ac:dyDescent="0.75">
      <c r="B89"/>
    </row>
    <row r="90" spans="2:2" x14ac:dyDescent="0.75">
      <c r="B90"/>
    </row>
    <row r="91" spans="2:2" x14ac:dyDescent="0.75">
      <c r="B91"/>
    </row>
    <row r="92" spans="2:2" x14ac:dyDescent="0.75">
      <c r="B92"/>
    </row>
    <row r="93" spans="2:2" x14ac:dyDescent="0.75">
      <c r="B93"/>
    </row>
    <row r="94" spans="2:2" x14ac:dyDescent="0.75">
      <c r="B94"/>
    </row>
    <row r="95" spans="2:2" x14ac:dyDescent="0.75">
      <c r="B95"/>
    </row>
    <row r="96" spans="2:2" x14ac:dyDescent="0.75">
      <c r="B96"/>
    </row>
    <row r="97" spans="2:2" x14ac:dyDescent="0.75">
      <c r="B97"/>
    </row>
    <row r="98" spans="2:2" x14ac:dyDescent="0.75">
      <c r="B98"/>
    </row>
    <row r="99" spans="2:2" x14ac:dyDescent="0.75">
      <c r="B99"/>
    </row>
    <row r="100" spans="2:2" x14ac:dyDescent="0.75">
      <c r="B100"/>
    </row>
    <row r="101" spans="2:2" x14ac:dyDescent="0.75">
      <c r="B101"/>
    </row>
    <row r="102" spans="2:2" x14ac:dyDescent="0.75">
      <c r="B102"/>
    </row>
    <row r="103" spans="2:2" x14ac:dyDescent="0.75">
      <c r="B103"/>
    </row>
    <row r="104" spans="2:2" x14ac:dyDescent="0.75">
      <c r="B104"/>
    </row>
    <row r="105" spans="2:2" x14ac:dyDescent="0.75">
      <c r="B105"/>
    </row>
    <row r="106" spans="2:2" x14ac:dyDescent="0.75">
      <c r="B106"/>
    </row>
    <row r="107" spans="2:2" x14ac:dyDescent="0.75">
      <c r="B107"/>
    </row>
    <row r="108" spans="2:2" x14ac:dyDescent="0.75">
      <c r="B108"/>
    </row>
    <row r="109" spans="2:2" x14ac:dyDescent="0.75">
      <c r="B109"/>
    </row>
    <row r="110" spans="2:2" x14ac:dyDescent="0.75">
      <c r="B110"/>
    </row>
    <row r="111" spans="2:2" x14ac:dyDescent="0.7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7" zoomScale="87" zoomScaleNormal="87" workbookViewId="0">
      <selection activeCell="B45" sqref="B45:F45"/>
    </sheetView>
  </sheetViews>
  <sheetFormatPr defaultColWidth="11" defaultRowHeight="13" x14ac:dyDescent="0.6"/>
  <cols>
    <col min="1" max="1" width="3.76953125" style="5" customWidth="1"/>
    <col min="2" max="2" width="7" style="5" customWidth="1"/>
    <col min="3" max="3" width="47.6796875" style="5" customWidth="1"/>
    <col min="4" max="4" width="42.453125" style="5" customWidth="1"/>
    <col min="5" max="5" width="33.6796875" style="5" customWidth="1"/>
    <col min="6" max="6" width="29.6796875" style="5" customWidth="1"/>
    <col min="7" max="7" width="25" style="5" customWidth="1"/>
    <col min="8" max="16384" width="11" style="5"/>
  </cols>
  <sheetData>
    <row r="1" spans="2:7" ht="10.15" customHeight="1" x14ac:dyDescent="0.6"/>
    <row r="2" spans="2:7" ht="16" x14ac:dyDescent="0.8">
      <c r="B2" s="292" t="str">
        <f>+Přehled!B2</f>
        <v>KK INVESTMENT PARTNERS, a.s.</v>
      </c>
      <c r="D2" s="292"/>
      <c r="F2" s="287" t="s">
        <v>306</v>
      </c>
    </row>
    <row r="3" spans="2:7" ht="10.15" customHeight="1" x14ac:dyDescent="0.6"/>
    <row r="4" spans="2:7" ht="16" x14ac:dyDescent="0.8">
      <c r="B4" s="56" t="s">
        <v>254</v>
      </c>
      <c r="C4" s="48"/>
      <c r="D4" s="48"/>
      <c r="E4" s="48"/>
      <c r="F4" s="293"/>
      <c r="G4" s="61"/>
    </row>
    <row r="5" spans="2:7" ht="34.450000000000003" customHeight="1" x14ac:dyDescent="0.75">
      <c r="B5" s="394" t="s">
        <v>366</v>
      </c>
      <c r="C5" s="394"/>
      <c r="D5" s="394"/>
      <c r="E5" s="394"/>
      <c r="F5" s="394"/>
      <c r="G5" s="61"/>
    </row>
    <row r="6" spans="2:7" ht="16.149999999999999" customHeight="1" x14ac:dyDescent="0.75">
      <c r="B6" s="294" t="s">
        <v>309</v>
      </c>
      <c r="C6" s="15"/>
      <c r="E6" s="61"/>
      <c r="G6" s="61"/>
    </row>
    <row r="7" spans="2:7" ht="16.149999999999999" customHeight="1" x14ac:dyDescent="0.6">
      <c r="B7" s="295" t="s">
        <v>294</v>
      </c>
      <c r="C7" s="295"/>
      <c r="D7" s="295"/>
      <c r="E7" s="295"/>
      <c r="F7" s="295"/>
    </row>
    <row r="8" spans="2:7" ht="16.149999999999999" customHeight="1" x14ac:dyDescent="0.6">
      <c r="B8" s="322" t="s">
        <v>314</v>
      </c>
      <c r="C8" s="296"/>
      <c r="D8" s="296"/>
      <c r="E8" s="296"/>
      <c r="F8" s="296"/>
    </row>
    <row r="9" spans="2:7" ht="16.149999999999999" customHeight="1" x14ac:dyDescent="0.75">
      <c r="B9" s="297" t="s">
        <v>107</v>
      </c>
      <c r="C9" s="298"/>
      <c r="D9" s="298"/>
      <c r="E9" s="93"/>
      <c r="F9" s="343">
        <f>'IF RM1'!D7</f>
        <v>44926</v>
      </c>
    </row>
    <row r="10" spans="2:7" ht="14.75" x14ac:dyDescent="0.75">
      <c r="B10" s="296"/>
      <c r="C10" s="61"/>
      <c r="D10" s="296"/>
      <c r="E10" s="296"/>
      <c r="F10" s="296"/>
    </row>
    <row r="11" spans="2:7" ht="15.5" thickBot="1" x14ac:dyDescent="0.9">
      <c r="B11" s="296"/>
      <c r="C11" s="61"/>
      <c r="D11" s="296"/>
      <c r="E11" s="299" t="s">
        <v>279</v>
      </c>
      <c r="F11" s="296"/>
    </row>
    <row r="12" spans="2:7" ht="14.75" x14ac:dyDescent="0.75">
      <c r="B12" s="300"/>
      <c r="C12" s="300"/>
      <c r="D12" s="301" t="s">
        <v>5</v>
      </c>
      <c r="E12" s="325" t="s">
        <v>6</v>
      </c>
      <c r="F12" s="302" t="s">
        <v>7</v>
      </c>
    </row>
    <row r="13" spans="2:7" ht="29.5" x14ac:dyDescent="0.75">
      <c r="B13" s="300"/>
      <c r="C13" s="303"/>
      <c r="D13" s="304" t="s">
        <v>201</v>
      </c>
      <c r="E13" s="326" t="s">
        <v>202</v>
      </c>
      <c r="F13" s="305" t="s">
        <v>354</v>
      </c>
    </row>
    <row r="14" spans="2:7" ht="15.5" thickBot="1" x14ac:dyDescent="0.9">
      <c r="B14" s="300"/>
      <c r="C14" s="303"/>
      <c r="D14" s="306" t="s">
        <v>203</v>
      </c>
      <c r="E14" s="327" t="s">
        <v>203</v>
      </c>
      <c r="F14" s="307"/>
    </row>
    <row r="15" spans="2:7" ht="16.5" customHeight="1" thickBot="1" x14ac:dyDescent="0.75">
      <c r="B15" s="395" t="s">
        <v>204</v>
      </c>
      <c r="C15" s="396"/>
      <c r="D15" s="396"/>
      <c r="E15" s="396"/>
      <c r="F15" s="397"/>
    </row>
    <row r="16" spans="2:7" ht="14.75" x14ac:dyDescent="0.6">
      <c r="B16" s="308">
        <v>1</v>
      </c>
      <c r="C16" s="351" t="s">
        <v>387</v>
      </c>
      <c r="D16" s="349">
        <v>0</v>
      </c>
      <c r="E16" s="319"/>
      <c r="F16" s="365"/>
    </row>
    <row r="17" spans="2:6" ht="14.75" x14ac:dyDescent="0.6">
      <c r="B17" s="309">
        <v>2</v>
      </c>
      <c r="C17" s="352" t="s">
        <v>388</v>
      </c>
      <c r="D17" s="346">
        <v>27644555</v>
      </c>
      <c r="E17" s="320"/>
      <c r="F17" s="366" t="s">
        <v>419</v>
      </c>
    </row>
    <row r="18" spans="2:6" ht="14.75" x14ac:dyDescent="0.6">
      <c r="B18" s="309">
        <v>3</v>
      </c>
      <c r="C18" s="352" t="s">
        <v>389</v>
      </c>
      <c r="D18" s="346">
        <v>3712424</v>
      </c>
      <c r="E18" s="320"/>
      <c r="F18" s="367" t="s">
        <v>420</v>
      </c>
    </row>
    <row r="19" spans="2:6" ht="14.75" x14ac:dyDescent="0.6">
      <c r="B19" s="309">
        <v>4</v>
      </c>
      <c r="C19" s="352" t="s">
        <v>390</v>
      </c>
      <c r="D19" s="346">
        <v>86137</v>
      </c>
      <c r="E19" s="320"/>
      <c r="F19" s="366" t="s">
        <v>421</v>
      </c>
    </row>
    <row r="20" spans="2:6" ht="14.75" x14ac:dyDescent="0.6">
      <c r="B20" s="309">
        <v>5</v>
      </c>
      <c r="C20" s="352" t="s">
        <v>391</v>
      </c>
      <c r="D20" s="346">
        <v>9162994</v>
      </c>
      <c r="E20" s="320"/>
      <c r="F20" s="366" t="s">
        <v>422</v>
      </c>
    </row>
    <row r="21" spans="2:6" ht="14.75" x14ac:dyDescent="0.6">
      <c r="B21" s="309">
        <v>6</v>
      </c>
      <c r="C21" s="352" t="s">
        <v>392</v>
      </c>
      <c r="D21" s="346">
        <v>84034</v>
      </c>
      <c r="E21" s="320"/>
      <c r="F21" s="366" t="s">
        <v>423</v>
      </c>
    </row>
    <row r="22" spans="2:6" ht="14.75" x14ac:dyDescent="0.6">
      <c r="B22" s="309"/>
      <c r="C22" s="311"/>
      <c r="D22" s="346"/>
      <c r="E22" s="320"/>
      <c r="F22" s="366"/>
    </row>
    <row r="23" spans="2:6" ht="14.75" x14ac:dyDescent="0.6">
      <c r="B23" s="309"/>
      <c r="C23" s="311"/>
      <c r="D23" s="346"/>
      <c r="E23" s="320"/>
      <c r="F23" s="366"/>
    </row>
    <row r="24" spans="2:6" ht="14.75" x14ac:dyDescent="0.6">
      <c r="B24" s="309"/>
      <c r="C24" s="310"/>
      <c r="D24" s="346"/>
      <c r="E24" s="320"/>
      <c r="F24" s="366"/>
    </row>
    <row r="25" spans="2:6" ht="15.5" thickBot="1" x14ac:dyDescent="0.75">
      <c r="B25" s="312" t="s">
        <v>11</v>
      </c>
      <c r="C25" s="313" t="s">
        <v>205</v>
      </c>
      <c r="D25" s="347">
        <f>SUM(D17:D24)</f>
        <v>40690144</v>
      </c>
      <c r="E25" s="321"/>
      <c r="F25" s="368"/>
    </row>
    <row r="26" spans="2:6" ht="16.5" customHeight="1" thickBot="1" x14ac:dyDescent="0.75">
      <c r="B26" s="395" t="s">
        <v>206</v>
      </c>
      <c r="C26" s="396"/>
      <c r="D26" s="396"/>
      <c r="E26" s="396"/>
      <c r="F26" s="397"/>
    </row>
    <row r="27" spans="2:6" ht="14.75" x14ac:dyDescent="0.6">
      <c r="B27" s="314">
        <v>1</v>
      </c>
      <c r="C27" s="310" t="s">
        <v>393</v>
      </c>
      <c r="D27" s="349">
        <v>21019939</v>
      </c>
      <c r="E27" s="323"/>
      <c r="F27" s="369" t="s">
        <v>424</v>
      </c>
    </row>
    <row r="28" spans="2:6" ht="14.75" x14ac:dyDescent="0.6">
      <c r="B28" s="309">
        <v>2</v>
      </c>
      <c r="C28" s="310" t="s">
        <v>394</v>
      </c>
      <c r="D28" s="346">
        <v>0</v>
      </c>
      <c r="E28" s="320"/>
      <c r="F28" s="366"/>
    </row>
    <row r="29" spans="2:6" ht="14.75" x14ac:dyDescent="0.6">
      <c r="B29" s="309">
        <v>3</v>
      </c>
      <c r="C29" s="310" t="s">
        <v>395</v>
      </c>
      <c r="D29" s="346">
        <v>515642</v>
      </c>
      <c r="E29" s="320"/>
      <c r="F29" s="366" t="s">
        <v>425</v>
      </c>
    </row>
    <row r="30" spans="2:6" ht="14.75" x14ac:dyDescent="0.6">
      <c r="B30" s="309"/>
      <c r="C30" s="310"/>
      <c r="D30" s="346"/>
      <c r="E30" s="320"/>
      <c r="F30" s="366"/>
    </row>
    <row r="31" spans="2:6" ht="14.75" x14ac:dyDescent="0.6">
      <c r="B31" s="309"/>
      <c r="C31" s="311"/>
      <c r="D31" s="346"/>
      <c r="E31" s="320"/>
      <c r="F31" s="315"/>
    </row>
    <row r="32" spans="2:6" ht="14.75" x14ac:dyDescent="0.6">
      <c r="B32" s="309"/>
      <c r="C32" s="310"/>
      <c r="D32" s="346"/>
      <c r="E32" s="320"/>
      <c r="F32" s="315"/>
    </row>
    <row r="33" spans="2:6" ht="14.75" x14ac:dyDescent="0.6">
      <c r="B33" s="309"/>
      <c r="C33" s="310"/>
      <c r="D33" s="346"/>
      <c r="E33" s="320"/>
      <c r="F33" s="315"/>
    </row>
    <row r="34" spans="2:6" ht="14.75" x14ac:dyDescent="0.6">
      <c r="B34" s="309"/>
      <c r="C34" s="310"/>
      <c r="D34" s="346"/>
      <c r="E34" s="320"/>
      <c r="F34" s="315"/>
    </row>
    <row r="35" spans="2:6" ht="15.5" thickBot="1" x14ac:dyDescent="0.75">
      <c r="B35" s="312" t="s">
        <v>11</v>
      </c>
      <c r="C35" s="313" t="s">
        <v>207</v>
      </c>
      <c r="D35" s="348">
        <f>SUM(D27:D34)</f>
        <v>21535581</v>
      </c>
      <c r="E35" s="321"/>
      <c r="F35" s="316"/>
    </row>
    <row r="36" spans="2:6" ht="16.5" customHeight="1" thickBot="1" x14ac:dyDescent="0.75">
      <c r="B36" s="395" t="s">
        <v>208</v>
      </c>
      <c r="C36" s="396"/>
      <c r="D36" s="396"/>
      <c r="E36" s="396"/>
      <c r="F36" s="397"/>
    </row>
    <row r="37" spans="2:6" ht="14.75" x14ac:dyDescent="0.6">
      <c r="B37" s="314">
        <v>1</v>
      </c>
      <c r="C37" s="353" t="s">
        <v>396</v>
      </c>
      <c r="D37" s="350">
        <v>5000000</v>
      </c>
      <c r="E37" s="323"/>
      <c r="F37" s="369" t="s">
        <v>426</v>
      </c>
    </row>
    <row r="38" spans="2:6" ht="14.75" x14ac:dyDescent="0.6">
      <c r="B38" s="309">
        <v>2</v>
      </c>
      <c r="C38" s="353" t="s">
        <v>397</v>
      </c>
      <c r="D38" s="346">
        <v>6062000</v>
      </c>
      <c r="E38" s="320"/>
      <c r="F38" s="366"/>
    </row>
    <row r="39" spans="2:6" ht="14.75" x14ac:dyDescent="0.6">
      <c r="B39" s="309">
        <v>3</v>
      </c>
      <c r="C39" s="353" t="s">
        <v>398</v>
      </c>
      <c r="D39" s="346">
        <v>1995548</v>
      </c>
      <c r="E39" s="320"/>
      <c r="F39" s="366"/>
    </row>
    <row r="40" spans="2:6" ht="14.75" x14ac:dyDescent="0.6">
      <c r="B40" s="309"/>
      <c r="C40" s="352" t="s">
        <v>399</v>
      </c>
      <c r="D40" s="346">
        <v>6096688</v>
      </c>
      <c r="E40" s="320"/>
      <c r="F40" s="366"/>
    </row>
    <row r="41" spans="2:6" ht="15.5" thickBot="1" x14ac:dyDescent="0.75">
      <c r="B41" s="317" t="s">
        <v>11</v>
      </c>
      <c r="C41" s="318" t="s">
        <v>209</v>
      </c>
      <c r="D41" s="354">
        <f>SUM(D37:D40)</f>
        <v>19154236</v>
      </c>
      <c r="E41" s="324"/>
      <c r="F41" s="370"/>
    </row>
    <row r="42" spans="2:6" x14ac:dyDescent="0.6">
      <c r="D42" s="355"/>
    </row>
    <row r="43" spans="2:6" ht="77.650000000000006" customHeight="1" x14ac:dyDescent="0.6">
      <c r="B43" s="393" t="s">
        <v>337</v>
      </c>
      <c r="C43" s="393"/>
      <c r="D43" s="393"/>
      <c r="E43" s="393"/>
      <c r="F43" s="393"/>
    </row>
    <row r="44" spans="2:6" ht="9.6999999999999993" customHeight="1" x14ac:dyDescent="0.6"/>
    <row r="45" spans="2:6" ht="28.2" customHeight="1" x14ac:dyDescent="0.6">
      <c r="B45" s="393" t="s">
        <v>349</v>
      </c>
      <c r="C45" s="393"/>
      <c r="D45" s="393"/>
      <c r="E45" s="393"/>
      <c r="F45" s="393"/>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5" workbookViewId="0">
      <selection activeCell="D14" sqref="D14"/>
    </sheetView>
  </sheetViews>
  <sheetFormatPr defaultColWidth="11" defaultRowHeight="13" x14ac:dyDescent="0.6"/>
  <cols>
    <col min="1" max="1" width="3.76953125" style="5" customWidth="1"/>
    <col min="2" max="2" width="7.6796875" style="5" customWidth="1"/>
    <col min="3" max="3" width="82.81640625" style="5" customWidth="1"/>
    <col min="4" max="4" width="49.5" style="5" customWidth="1"/>
    <col min="5" max="5" width="28.453125" style="5" customWidth="1"/>
    <col min="6" max="16384" width="11" style="5"/>
  </cols>
  <sheetData>
    <row r="1" spans="2:5" ht="10.15" customHeight="1" x14ac:dyDescent="0.6"/>
    <row r="2" spans="2:5" ht="16" x14ac:dyDescent="0.8">
      <c r="B2" s="75" t="str">
        <f>+Přehled!B2</f>
        <v>KK INVESTMENT PARTNERS, a.s.</v>
      </c>
      <c r="D2" s="287" t="s">
        <v>306</v>
      </c>
    </row>
    <row r="3" spans="2:5" ht="10.15" customHeight="1" x14ac:dyDescent="0.6"/>
    <row r="4" spans="2:5" ht="16" x14ac:dyDescent="0.8">
      <c r="B4" s="42" t="s">
        <v>345</v>
      </c>
      <c r="C4" s="48"/>
      <c r="D4" s="44"/>
      <c r="E4"/>
    </row>
    <row r="5" spans="2:5" ht="37.950000000000003" customHeight="1" x14ac:dyDescent="0.75">
      <c r="B5" s="379" t="s">
        <v>367</v>
      </c>
      <c r="C5" s="404"/>
      <c r="D5" s="404"/>
      <c r="E5"/>
    </row>
    <row r="6" spans="2:5" ht="16.149999999999999" customHeight="1" x14ac:dyDescent="0.75">
      <c r="B6" s="184" t="s">
        <v>309</v>
      </c>
      <c r="C6" s="15"/>
      <c r="E6" s="69"/>
    </row>
    <row r="7" spans="2:5" ht="16.149999999999999" customHeight="1" x14ac:dyDescent="0.75">
      <c r="B7" s="39" t="s">
        <v>107</v>
      </c>
      <c r="C7" s="40"/>
      <c r="D7" s="343">
        <f>'IF RM1'!D7</f>
        <v>44926</v>
      </c>
    </row>
    <row r="8" spans="2:5" ht="15.5" thickBot="1" x14ac:dyDescent="0.9">
      <c r="B8" s="14"/>
      <c r="C8" s="15"/>
    </row>
    <row r="9" spans="2:5" ht="14.75" x14ac:dyDescent="0.75">
      <c r="C9"/>
      <c r="D9" s="37" t="s">
        <v>5</v>
      </c>
    </row>
    <row r="10" spans="2:5" ht="15.5" thickBot="1" x14ac:dyDescent="0.9">
      <c r="B10" s="6"/>
      <c r="C10" s="7"/>
      <c r="D10" s="94" t="s">
        <v>78</v>
      </c>
    </row>
    <row r="11" spans="2:5" ht="14.75" x14ac:dyDescent="0.6">
      <c r="B11" s="97">
        <v>1</v>
      </c>
      <c r="C11" s="107" t="s">
        <v>210</v>
      </c>
      <c r="D11" s="99" t="s">
        <v>376</v>
      </c>
    </row>
    <row r="12" spans="2:5" ht="14.75" x14ac:dyDescent="0.6">
      <c r="B12" s="100">
        <v>2</v>
      </c>
      <c r="C12" s="3" t="s">
        <v>211</v>
      </c>
      <c r="D12" s="126" t="s">
        <v>410</v>
      </c>
    </row>
    <row r="13" spans="2:5" ht="14.75" x14ac:dyDescent="0.6">
      <c r="B13" s="100">
        <v>3</v>
      </c>
      <c r="C13" s="3" t="s">
        <v>212</v>
      </c>
      <c r="D13" s="126" t="s">
        <v>400</v>
      </c>
    </row>
    <row r="14" spans="2:5" ht="14.75" x14ac:dyDescent="0.6">
      <c r="B14" s="100">
        <v>4</v>
      </c>
      <c r="C14" s="3" t="s">
        <v>213</v>
      </c>
      <c r="D14" s="126" t="s">
        <v>401</v>
      </c>
    </row>
    <row r="15" spans="2:5" ht="14.75" x14ac:dyDescent="0.6">
      <c r="B15" s="100">
        <v>5</v>
      </c>
      <c r="C15" s="9" t="s">
        <v>355</v>
      </c>
      <c r="D15" s="126" t="s">
        <v>411</v>
      </c>
    </row>
    <row r="16" spans="2:5" ht="14.75" x14ac:dyDescent="0.6">
      <c r="B16" s="100">
        <v>6</v>
      </c>
      <c r="C16" s="3" t="s">
        <v>347</v>
      </c>
      <c r="D16" s="126">
        <v>5</v>
      </c>
    </row>
    <row r="17" spans="2:4" ht="14.75" x14ac:dyDescent="0.6">
      <c r="B17" s="100">
        <v>7</v>
      </c>
      <c r="C17" s="3" t="s">
        <v>214</v>
      </c>
      <c r="D17" s="126">
        <v>1000</v>
      </c>
    </row>
    <row r="18" spans="2:4" ht="14.75" x14ac:dyDescent="0.6">
      <c r="B18" s="100">
        <v>8</v>
      </c>
      <c r="C18" s="3" t="s">
        <v>215</v>
      </c>
      <c r="D18" s="126">
        <v>5000</v>
      </c>
    </row>
    <row r="19" spans="2:4" ht="14.75" x14ac:dyDescent="0.6">
      <c r="B19" s="100">
        <v>9</v>
      </c>
      <c r="C19" s="3" t="s">
        <v>216</v>
      </c>
      <c r="D19" s="126" t="s">
        <v>408</v>
      </c>
    </row>
    <row r="20" spans="2:4" ht="14.75" x14ac:dyDescent="0.6">
      <c r="B20" s="100">
        <v>10</v>
      </c>
      <c r="C20" s="3" t="s">
        <v>217</v>
      </c>
      <c r="D20" s="126" t="s">
        <v>402</v>
      </c>
    </row>
    <row r="21" spans="2:4" ht="14.75" x14ac:dyDescent="0.6">
      <c r="B21" s="100">
        <v>11</v>
      </c>
      <c r="C21" s="3" t="s">
        <v>218</v>
      </c>
      <c r="D21" s="356">
        <v>35451</v>
      </c>
    </row>
    <row r="22" spans="2:4" ht="14.75" x14ac:dyDescent="0.6">
      <c r="B22" s="100">
        <v>12</v>
      </c>
      <c r="C22" s="3" t="s">
        <v>219</v>
      </c>
      <c r="D22" s="126" t="s">
        <v>403</v>
      </c>
    </row>
    <row r="23" spans="2:4" ht="14.75" x14ac:dyDescent="0.6">
      <c r="B23" s="100">
        <v>13</v>
      </c>
      <c r="C23" s="3" t="s">
        <v>220</v>
      </c>
      <c r="D23" s="126" t="s">
        <v>408</v>
      </c>
    </row>
    <row r="24" spans="2:4" ht="14.75" x14ac:dyDescent="0.6">
      <c r="B24" s="100">
        <v>14</v>
      </c>
      <c r="C24" s="3" t="s">
        <v>221</v>
      </c>
      <c r="D24" s="126" t="s">
        <v>408</v>
      </c>
    </row>
    <row r="25" spans="2:4" ht="14.75" x14ac:dyDescent="0.6">
      <c r="B25" s="100">
        <v>15</v>
      </c>
      <c r="C25" s="3" t="s">
        <v>222</v>
      </c>
      <c r="D25" s="126" t="s">
        <v>408</v>
      </c>
    </row>
    <row r="26" spans="2:4" ht="14.75" x14ac:dyDescent="0.6">
      <c r="B26" s="100">
        <v>16</v>
      </c>
      <c r="C26" s="3" t="s">
        <v>223</v>
      </c>
      <c r="D26" s="126" t="s">
        <v>408</v>
      </c>
    </row>
    <row r="27" spans="2:4" ht="14.75" x14ac:dyDescent="0.6">
      <c r="B27" s="100"/>
      <c r="C27" s="8" t="s">
        <v>224</v>
      </c>
      <c r="D27" s="127"/>
    </row>
    <row r="28" spans="2:4" ht="14.75" x14ac:dyDescent="0.6">
      <c r="B28" s="100">
        <v>17</v>
      </c>
      <c r="C28" s="3" t="s">
        <v>225</v>
      </c>
      <c r="D28" s="126" t="s">
        <v>412</v>
      </c>
    </row>
    <row r="29" spans="2:4" ht="14.75" x14ac:dyDescent="0.6">
      <c r="B29" s="100">
        <v>18</v>
      </c>
      <c r="C29" s="3" t="s">
        <v>226</v>
      </c>
      <c r="D29" s="126" t="s">
        <v>408</v>
      </c>
    </row>
    <row r="30" spans="2:4" ht="14.75" x14ac:dyDescent="0.6">
      <c r="B30" s="100">
        <v>19</v>
      </c>
      <c r="C30" s="3" t="s">
        <v>227</v>
      </c>
      <c r="D30" s="126" t="s">
        <v>404</v>
      </c>
    </row>
    <row r="31" spans="2:4" ht="14.75" x14ac:dyDescent="0.6">
      <c r="B31" s="100">
        <v>20</v>
      </c>
      <c r="C31" s="3" t="s">
        <v>228</v>
      </c>
      <c r="D31" s="126" t="s">
        <v>405</v>
      </c>
    </row>
    <row r="32" spans="2:4" ht="14.75" x14ac:dyDescent="0.6">
      <c r="B32" s="100">
        <v>21</v>
      </c>
      <c r="C32" s="3" t="s">
        <v>229</v>
      </c>
      <c r="D32" s="126" t="s">
        <v>405</v>
      </c>
    </row>
    <row r="33" spans="2:4" ht="14.75" x14ac:dyDescent="0.6">
      <c r="B33" s="100">
        <v>22</v>
      </c>
      <c r="C33" s="3" t="s">
        <v>230</v>
      </c>
      <c r="D33" s="126" t="s">
        <v>404</v>
      </c>
    </row>
    <row r="34" spans="2:4" ht="14.75" x14ac:dyDescent="0.6">
      <c r="B34" s="100">
        <v>23</v>
      </c>
      <c r="C34" s="3" t="s">
        <v>231</v>
      </c>
      <c r="D34" s="126" t="s">
        <v>406</v>
      </c>
    </row>
    <row r="35" spans="2:4" ht="14.75" x14ac:dyDescent="0.6">
      <c r="B35" s="100">
        <v>24</v>
      </c>
      <c r="C35" s="3" t="s">
        <v>232</v>
      </c>
      <c r="D35" s="126" t="s">
        <v>407</v>
      </c>
    </row>
    <row r="36" spans="2:4" ht="14.75" x14ac:dyDescent="0.6">
      <c r="B36" s="100">
        <v>25</v>
      </c>
      <c r="C36" s="3" t="s">
        <v>233</v>
      </c>
      <c r="D36" s="126" t="s">
        <v>408</v>
      </c>
    </row>
    <row r="37" spans="2:4" ht="14.75" x14ac:dyDescent="0.6">
      <c r="B37" s="100">
        <v>26</v>
      </c>
      <c r="C37" s="3" t="s">
        <v>234</v>
      </c>
      <c r="D37" s="126" t="s">
        <v>408</v>
      </c>
    </row>
    <row r="38" spans="2:4" ht="14.75" x14ac:dyDescent="0.6">
      <c r="B38" s="100">
        <v>27</v>
      </c>
      <c r="C38" s="3" t="s">
        <v>235</v>
      </c>
      <c r="D38" s="126" t="s">
        <v>408</v>
      </c>
    </row>
    <row r="39" spans="2:4" ht="14.75" x14ac:dyDescent="0.6">
      <c r="B39" s="100">
        <v>28</v>
      </c>
      <c r="C39" s="3" t="s">
        <v>236</v>
      </c>
      <c r="D39" s="126" t="s">
        <v>408</v>
      </c>
    </row>
    <row r="40" spans="2:4" ht="14.75" x14ac:dyDescent="0.6">
      <c r="B40" s="100">
        <v>29</v>
      </c>
      <c r="C40" s="3" t="s">
        <v>237</v>
      </c>
      <c r="D40" s="126" t="s">
        <v>408</v>
      </c>
    </row>
    <row r="41" spans="2:4" ht="14.75" x14ac:dyDescent="0.6">
      <c r="B41" s="100">
        <v>30</v>
      </c>
      <c r="C41" s="3" t="s">
        <v>238</v>
      </c>
      <c r="D41" s="126" t="s">
        <v>408</v>
      </c>
    </row>
    <row r="42" spans="2:4" ht="14.75" x14ac:dyDescent="0.6">
      <c r="B42" s="100">
        <v>31</v>
      </c>
      <c r="C42" s="3" t="s">
        <v>239</v>
      </c>
      <c r="D42" s="126" t="s">
        <v>408</v>
      </c>
    </row>
    <row r="43" spans="2:4" ht="14.75" x14ac:dyDescent="0.6">
      <c r="B43" s="100">
        <v>32</v>
      </c>
      <c r="C43" s="3" t="s">
        <v>240</v>
      </c>
      <c r="D43" s="126" t="s">
        <v>408</v>
      </c>
    </row>
    <row r="44" spans="2:4" ht="14.75" x14ac:dyDescent="0.6">
      <c r="B44" s="100">
        <v>33</v>
      </c>
      <c r="C44" s="3" t="s">
        <v>241</v>
      </c>
      <c r="D44" s="126" t="s">
        <v>408</v>
      </c>
    </row>
    <row r="45" spans="2:4" ht="14.75" x14ac:dyDescent="0.6">
      <c r="B45" s="100">
        <v>34</v>
      </c>
      <c r="C45" s="3" t="s">
        <v>242</v>
      </c>
      <c r="D45" s="126" t="s">
        <v>408</v>
      </c>
    </row>
    <row r="46" spans="2:4" ht="14.75" x14ac:dyDescent="0.6">
      <c r="B46" s="100">
        <v>35</v>
      </c>
      <c r="C46" s="3" t="s">
        <v>243</v>
      </c>
      <c r="D46" s="126" t="s">
        <v>408</v>
      </c>
    </row>
    <row r="47" spans="2:4" ht="14.75" x14ac:dyDescent="0.6">
      <c r="B47" s="100">
        <v>36</v>
      </c>
      <c r="C47" s="9" t="s">
        <v>244</v>
      </c>
      <c r="D47" s="126" t="s">
        <v>404</v>
      </c>
    </row>
    <row r="48" spans="2:4" ht="14.75" x14ac:dyDescent="0.6">
      <c r="B48" s="100">
        <v>37</v>
      </c>
      <c r="C48" s="3" t="s">
        <v>245</v>
      </c>
      <c r="D48" s="126" t="s">
        <v>408</v>
      </c>
    </row>
    <row r="49" spans="2:4" ht="14.75" x14ac:dyDescent="0.6">
      <c r="B49" s="100">
        <v>38</v>
      </c>
      <c r="C49" s="9" t="s">
        <v>246</v>
      </c>
      <c r="D49" s="126" t="s">
        <v>409</v>
      </c>
    </row>
    <row r="50" spans="2:4" ht="13.2" customHeight="1" x14ac:dyDescent="0.6">
      <c r="B50" s="398" t="s">
        <v>247</v>
      </c>
      <c r="C50" s="399"/>
      <c r="D50" s="400"/>
    </row>
    <row r="51" spans="2:4" ht="13.2" customHeight="1" thickBot="1" x14ac:dyDescent="0.75">
      <c r="B51" s="401"/>
      <c r="C51" s="402"/>
      <c r="D51" s="403"/>
    </row>
    <row r="54" spans="2:4" x14ac:dyDescent="0.6">
      <c r="B54" s="5" t="s">
        <v>315</v>
      </c>
    </row>
    <row r="55" spans="2:4" x14ac:dyDescent="0.6">
      <c r="B55" s="5" t="s">
        <v>316</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18"/>
  <sheetViews>
    <sheetView showGridLines="0" tabSelected="1" topLeftCell="A10" workbookViewId="0">
      <selection activeCell="D17" sqref="D17"/>
    </sheetView>
  </sheetViews>
  <sheetFormatPr defaultRowHeight="14.75" x14ac:dyDescent="0.75"/>
  <cols>
    <col min="1" max="1" width="3.76953125" customWidth="1"/>
    <col min="3" max="3" width="50.81640625" customWidth="1"/>
    <col min="4" max="4" width="23.6796875" customWidth="1"/>
    <col min="5" max="5" width="8.08984375" customWidth="1"/>
    <col min="7" max="7" width="35.08984375" customWidth="1"/>
  </cols>
  <sheetData>
    <row r="1" spans="2:7" ht="10.15" customHeight="1" x14ac:dyDescent="0.75"/>
    <row r="2" spans="2:7" ht="16" x14ac:dyDescent="0.8">
      <c r="B2" s="75" t="str">
        <f>+Přehled!B2</f>
        <v>KK INVESTMENT PARTNERS, a.s.</v>
      </c>
      <c r="D2" s="287" t="s">
        <v>306</v>
      </c>
    </row>
    <row r="3" spans="2:7" ht="10.15" customHeight="1" x14ac:dyDescent="0.75"/>
    <row r="4" spans="2:7" ht="16" x14ac:dyDescent="0.8">
      <c r="B4" s="283" t="s">
        <v>338</v>
      </c>
      <c r="C4" s="328"/>
      <c r="D4" s="329"/>
      <c r="E4" s="61"/>
    </row>
    <row r="5" spans="2:7" ht="16.149999999999999" customHeight="1" x14ac:dyDescent="0.75">
      <c r="B5" s="184" t="s">
        <v>368</v>
      </c>
      <c r="C5" s="184"/>
      <c r="D5" s="184"/>
    </row>
    <row r="6" spans="2:7" ht="16.149999999999999" customHeight="1" x14ac:dyDescent="0.75">
      <c r="B6" s="184" t="s">
        <v>309</v>
      </c>
    </row>
    <row r="7" spans="2:7" ht="16.149999999999999" customHeight="1" x14ac:dyDescent="0.75">
      <c r="B7" s="39" t="s">
        <v>107</v>
      </c>
      <c r="C7" s="40"/>
      <c r="D7" s="343">
        <f>'IF RM1'!D7</f>
        <v>44926</v>
      </c>
      <c r="G7" s="68"/>
    </row>
    <row r="8" spans="2:7" x14ac:dyDescent="0.75">
      <c r="B8" s="14"/>
    </row>
    <row r="9" spans="2:7" x14ac:dyDescent="0.75">
      <c r="B9" s="14"/>
    </row>
    <row r="10" spans="2:7" ht="15.5" thickBot="1" x14ac:dyDescent="0.9">
      <c r="D10" s="88" t="s">
        <v>279</v>
      </c>
    </row>
    <row r="11" spans="2:7" ht="30" customHeight="1" thickBot="1" x14ac:dyDescent="0.9">
      <c r="B11" s="137"/>
      <c r="C11" s="138" t="s">
        <v>87</v>
      </c>
      <c r="D11" s="139" t="s">
        <v>86</v>
      </c>
    </row>
    <row r="12" spans="2:7" x14ac:dyDescent="0.75">
      <c r="B12" s="172">
        <v>1</v>
      </c>
      <c r="C12" s="173" t="s">
        <v>85</v>
      </c>
      <c r="D12" s="357">
        <f>150000*24.115</f>
        <v>3617249.9999999995</v>
      </c>
    </row>
    <row r="13" spans="2:7" x14ac:dyDescent="0.75">
      <c r="B13" s="174">
        <v>2</v>
      </c>
      <c r="C13" s="175" t="s">
        <v>77</v>
      </c>
      <c r="D13" s="358">
        <v>6906743</v>
      </c>
    </row>
    <row r="14" spans="2:7" ht="15.5" thickBot="1" x14ac:dyDescent="0.9">
      <c r="B14" s="177">
        <v>3</v>
      </c>
      <c r="C14" s="178" t="s">
        <v>270</v>
      </c>
      <c r="D14" s="359">
        <v>1061017</v>
      </c>
    </row>
    <row r="15" spans="2:7" ht="15.5" thickBot="1" x14ac:dyDescent="0.9">
      <c r="B15" s="140"/>
      <c r="C15" s="405" t="s">
        <v>263</v>
      </c>
      <c r="D15" s="406"/>
    </row>
    <row r="16" spans="2:7" x14ac:dyDescent="0.75">
      <c r="B16" s="179">
        <v>4</v>
      </c>
      <c r="C16" s="180" t="s">
        <v>260</v>
      </c>
      <c r="D16" s="357">
        <v>1061017</v>
      </c>
    </row>
    <row r="17" spans="2:4" x14ac:dyDescent="0.75">
      <c r="B17" s="174">
        <v>5</v>
      </c>
      <c r="C17" s="175" t="s">
        <v>261</v>
      </c>
      <c r="D17" s="176">
        <v>0</v>
      </c>
    </row>
    <row r="18" spans="2:4" ht="15.5" thickBot="1" x14ac:dyDescent="0.9">
      <c r="B18" s="181">
        <v>6</v>
      </c>
      <c r="C18" s="182" t="s">
        <v>262</v>
      </c>
      <c r="D18" s="183">
        <v>0</v>
      </c>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1" sqref="C11"/>
    </sheetView>
  </sheetViews>
  <sheetFormatPr defaultRowHeight="14.75" x14ac:dyDescent="0.75"/>
  <cols>
    <col min="1" max="1" width="3.76953125" customWidth="1"/>
    <col min="2" max="2" width="22.81640625" customWidth="1"/>
    <col min="3" max="3" width="86.31640625" customWidth="1"/>
    <col min="4" max="4" width="26.5" customWidth="1"/>
  </cols>
  <sheetData>
    <row r="1" spans="2:4" ht="10.15" customHeight="1" x14ac:dyDescent="0.75"/>
    <row r="2" spans="2:4" ht="16" x14ac:dyDescent="0.8">
      <c r="B2" s="75" t="str">
        <f>+Přehled!B2</f>
        <v>KK INVESTMENT PARTNERS, a.s.</v>
      </c>
      <c r="D2" s="287" t="s">
        <v>306</v>
      </c>
    </row>
    <row r="3" spans="2:4" ht="10.15" customHeight="1" x14ac:dyDescent="0.75"/>
    <row r="4" spans="2:4" ht="16" x14ac:dyDescent="0.8">
      <c r="B4" s="283" t="s">
        <v>295</v>
      </c>
      <c r="C4" s="79"/>
      <c r="D4" s="57"/>
    </row>
    <row r="5" spans="2:4" ht="16.149999999999999" customHeight="1" x14ac:dyDescent="0.75">
      <c r="B5" s="409" t="s">
        <v>369</v>
      </c>
      <c r="C5" s="409"/>
      <c r="D5" s="409"/>
    </row>
    <row r="6" spans="2:4" ht="16.149999999999999" customHeight="1" x14ac:dyDescent="0.75">
      <c r="B6" s="184" t="s">
        <v>309</v>
      </c>
      <c r="C6" s="15"/>
      <c r="D6" s="5"/>
    </row>
    <row r="7" spans="2:4" ht="16.149999999999999" customHeight="1" x14ac:dyDescent="0.75">
      <c r="B7" s="39" t="s">
        <v>107</v>
      </c>
      <c r="C7" s="40"/>
      <c r="D7" s="343">
        <f>'IF RM1'!D7</f>
        <v>44926</v>
      </c>
    </row>
    <row r="8" spans="2:4" x14ac:dyDescent="0.75">
      <c r="C8" s="14"/>
    </row>
    <row r="9" spans="2:4" ht="15.5" thickBot="1" x14ac:dyDescent="0.9">
      <c r="C9" s="14"/>
    </row>
    <row r="10" spans="2:4" ht="15.5" thickBot="1" x14ac:dyDescent="0.9">
      <c r="C10" s="76" t="s">
        <v>5</v>
      </c>
      <c r="D10" s="89" t="s">
        <v>6</v>
      </c>
    </row>
    <row r="11" spans="2:4" ht="36" customHeight="1" x14ac:dyDescent="0.75">
      <c r="C11" s="284" t="s">
        <v>296</v>
      </c>
      <c r="D11" s="410" t="s">
        <v>272</v>
      </c>
    </row>
    <row r="12" spans="2:4" ht="15.5" thickBot="1" x14ac:dyDescent="0.9">
      <c r="C12" s="128" t="s">
        <v>259</v>
      </c>
      <c r="D12" s="411"/>
    </row>
    <row r="13" spans="2:4" ht="119.25" customHeight="1" thickBot="1" x14ac:dyDescent="0.9">
      <c r="B13" s="129" t="s">
        <v>277</v>
      </c>
      <c r="C13" s="360" t="s">
        <v>414</v>
      </c>
      <c r="D13" s="134" t="s">
        <v>340</v>
      </c>
    </row>
    <row r="14" spans="2:4" x14ac:dyDescent="0.75">
      <c r="D14" s="61"/>
    </row>
    <row r="15" spans="2:4" ht="15.5" thickBot="1" x14ac:dyDescent="0.9">
      <c r="D15" s="61"/>
    </row>
    <row r="16" spans="2:4" ht="45" thickBot="1" x14ac:dyDescent="0.9">
      <c r="B16" s="286" t="s">
        <v>300</v>
      </c>
      <c r="C16" s="76" t="s">
        <v>5</v>
      </c>
      <c r="D16" s="89" t="s">
        <v>6</v>
      </c>
    </row>
    <row r="17" spans="2:4" ht="44.25" x14ac:dyDescent="0.75">
      <c r="B17" s="407"/>
      <c r="C17" s="77" t="s">
        <v>273</v>
      </c>
      <c r="D17" s="410" t="s">
        <v>272</v>
      </c>
    </row>
    <row r="18" spans="2:4" ht="15.5" thickBot="1" x14ac:dyDescent="0.9">
      <c r="B18" s="408"/>
      <c r="C18" s="78" t="s">
        <v>259</v>
      </c>
      <c r="D18" s="411"/>
    </row>
    <row r="19" spans="2:4" ht="76.900000000000006" customHeight="1" x14ac:dyDescent="0.75">
      <c r="B19" s="130" t="s">
        <v>275</v>
      </c>
      <c r="C19" s="131"/>
      <c r="D19" s="135" t="s">
        <v>341</v>
      </c>
    </row>
    <row r="20" spans="2:4" ht="60.7" customHeight="1" thickBot="1" x14ac:dyDescent="0.9">
      <c r="B20" s="132" t="s">
        <v>276</v>
      </c>
      <c r="C20" s="133"/>
      <c r="D20" s="136" t="s">
        <v>341</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topLeftCell="A13" zoomScaleNormal="100" workbookViewId="0">
      <selection activeCell="D17" sqref="D17"/>
    </sheetView>
  </sheetViews>
  <sheetFormatPr defaultColWidth="9.08984375" defaultRowHeight="14.75" x14ac:dyDescent="0.75"/>
  <cols>
    <col min="1" max="1" width="3.76953125" style="10" customWidth="1"/>
    <col min="2" max="2" width="7" style="10" customWidth="1"/>
    <col min="3" max="3" width="58.08984375" style="10" customWidth="1"/>
    <col min="4" max="4" width="46.5" style="10" customWidth="1"/>
    <col min="5" max="5" width="20.453125" style="10" customWidth="1"/>
    <col min="6" max="16384" width="9.08984375" style="10"/>
  </cols>
  <sheetData>
    <row r="1" spans="2:7" ht="10.15" customHeight="1" x14ac:dyDescent="0.75">
      <c r="B1" s="35"/>
      <c r="C1"/>
      <c r="D1"/>
      <c r="E1"/>
    </row>
    <row r="2" spans="2:7" ht="16.149999999999999" customHeight="1" x14ac:dyDescent="0.8">
      <c r="B2" s="75" t="str">
        <f>+Přehled!B2</f>
        <v>KK INVESTMENT PARTNERS, a.s.</v>
      </c>
      <c r="C2"/>
      <c r="D2" s="75"/>
      <c r="E2" s="287" t="s">
        <v>306</v>
      </c>
    </row>
    <row r="3" spans="2:7" ht="10.15" customHeight="1" x14ac:dyDescent="0.75">
      <c r="B3" s="35"/>
      <c r="C3"/>
      <c r="D3"/>
      <c r="E3"/>
    </row>
    <row r="4" spans="2:7" ht="16.149999999999999" customHeight="1" x14ac:dyDescent="0.8">
      <c r="B4" s="49" t="s">
        <v>360</v>
      </c>
      <c r="C4" s="79"/>
      <c r="D4" s="79"/>
      <c r="E4" s="57"/>
    </row>
    <row r="5" spans="2:7" ht="16.149999999999999" customHeight="1" x14ac:dyDescent="0.75">
      <c r="B5" s="409" t="s">
        <v>370</v>
      </c>
      <c r="C5" s="409"/>
      <c r="D5" s="409"/>
      <c r="E5" s="409"/>
      <c r="F5" s="409"/>
      <c r="G5" s="409"/>
    </row>
    <row r="6" spans="2:7" ht="16.149999999999999" customHeight="1" x14ac:dyDescent="0.75">
      <c r="B6" s="184" t="s">
        <v>309</v>
      </c>
      <c r="C6"/>
      <c r="D6"/>
      <c r="E6"/>
    </row>
    <row r="7" spans="2:7" ht="16.149999999999999" customHeight="1" x14ac:dyDescent="0.75">
      <c r="B7" s="39" t="s">
        <v>107</v>
      </c>
      <c r="C7" s="148"/>
      <c r="D7" s="148"/>
      <c r="E7" s="343">
        <f>'IF RM1'!D7</f>
        <v>44926</v>
      </c>
    </row>
    <row r="8" spans="2:7" ht="16.149999999999999" customHeight="1" thickBot="1" x14ac:dyDescent="0.9">
      <c r="B8" s="23"/>
      <c r="C8" s="23"/>
      <c r="D8" s="23"/>
      <c r="E8" s="23"/>
    </row>
    <row r="9" spans="2:7" ht="14.4" customHeight="1" x14ac:dyDescent="0.75">
      <c r="B9" s="26"/>
      <c r="C9" s="27"/>
      <c r="D9" s="83" t="s">
        <v>5</v>
      </c>
      <c r="E9" s="83" t="s">
        <v>6</v>
      </c>
    </row>
    <row r="10" spans="2:7" ht="39.15" customHeight="1" thickBot="1" x14ac:dyDescent="0.9">
      <c r="B10" s="28"/>
      <c r="C10" s="29"/>
      <c r="D10" s="142" t="s">
        <v>81</v>
      </c>
      <c r="E10" s="92" t="s">
        <v>350</v>
      </c>
    </row>
    <row r="11" spans="2:7" ht="67.5" x14ac:dyDescent="0.75">
      <c r="B11" s="143">
        <v>1</v>
      </c>
      <c r="C11" s="144" t="s">
        <v>101</v>
      </c>
      <c r="D11" s="361" t="s">
        <v>415</v>
      </c>
      <c r="E11" s="414" t="s">
        <v>140</v>
      </c>
    </row>
    <row r="12" spans="2:7" ht="121.5" x14ac:dyDescent="0.75">
      <c r="B12" s="145">
        <v>2</v>
      </c>
      <c r="C12" s="30" t="s">
        <v>143</v>
      </c>
      <c r="D12" s="362" t="s">
        <v>428</v>
      </c>
      <c r="E12" s="415"/>
    </row>
    <row r="13" spans="2:7" x14ac:dyDescent="0.75">
      <c r="B13" s="145">
        <v>3</v>
      </c>
      <c r="C13" s="30" t="s">
        <v>102</v>
      </c>
      <c r="D13" s="362" t="s">
        <v>417</v>
      </c>
      <c r="E13" s="415"/>
    </row>
    <row r="14" spans="2:7" ht="27" x14ac:dyDescent="0.75">
      <c r="B14" s="145">
        <v>4</v>
      </c>
      <c r="C14" s="30" t="s">
        <v>142</v>
      </c>
      <c r="D14" s="362" t="s">
        <v>416</v>
      </c>
      <c r="E14" s="415"/>
    </row>
    <row r="15" spans="2:7" x14ac:dyDescent="0.75">
      <c r="B15" s="145">
        <v>5</v>
      </c>
      <c r="C15" s="30" t="s">
        <v>141</v>
      </c>
      <c r="D15" s="362" t="s">
        <v>417</v>
      </c>
      <c r="E15" s="413"/>
    </row>
    <row r="16" spans="2:7" ht="54" x14ac:dyDescent="0.75">
      <c r="B16" s="145">
        <v>6</v>
      </c>
      <c r="C16" s="30" t="s">
        <v>144</v>
      </c>
      <c r="D16" s="362" t="s">
        <v>418</v>
      </c>
      <c r="E16" s="412" t="s">
        <v>146</v>
      </c>
    </row>
    <row r="17" spans="2:5" ht="40.5" x14ac:dyDescent="0.75">
      <c r="B17" s="145">
        <v>7</v>
      </c>
      <c r="C17" s="30" t="s">
        <v>297</v>
      </c>
      <c r="D17" s="362" t="s">
        <v>430</v>
      </c>
      <c r="E17" s="413"/>
    </row>
    <row r="18" spans="2:5" ht="43.25" thickBot="1" x14ac:dyDescent="0.9">
      <c r="B18" s="146">
        <v>8</v>
      </c>
      <c r="C18" s="147" t="s">
        <v>320</v>
      </c>
      <c r="D18" s="371">
        <v>1</v>
      </c>
      <c r="E18" s="141" t="s">
        <v>145</v>
      </c>
    </row>
    <row r="19" spans="2:5" x14ac:dyDescent="0.75">
      <c r="B19" s="24"/>
      <c r="C19" s="24"/>
      <c r="D19" s="24"/>
    </row>
    <row r="20" spans="2:5" ht="15.75" x14ac:dyDescent="0.75">
      <c r="B20" s="54" t="s">
        <v>429</v>
      </c>
    </row>
    <row r="21" spans="2:5" ht="30" customHeight="1" x14ac:dyDescent="0.75">
      <c r="B21" s="416" t="s">
        <v>342</v>
      </c>
      <c r="C21" s="416"/>
      <c r="D21" s="416"/>
      <c r="E21" s="416"/>
    </row>
    <row r="22" spans="2:5" x14ac:dyDescent="0.75">
      <c r="C22" s="25"/>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8" zoomScaleNormal="100" workbookViewId="0">
      <selection activeCell="D15" sqref="D15"/>
    </sheetView>
  </sheetViews>
  <sheetFormatPr defaultColWidth="9.08984375" defaultRowHeight="14.75" x14ac:dyDescent="0.75"/>
  <cols>
    <col min="1" max="1" width="3.76953125" style="10" customWidth="1"/>
    <col min="2" max="2" width="7" style="10" customWidth="1"/>
    <col min="3" max="3" width="65.1796875" style="10" customWidth="1"/>
    <col min="4" max="7" width="14.6796875" style="10" customWidth="1"/>
    <col min="8" max="8" width="17" style="10" customWidth="1"/>
    <col min="9" max="9" width="14.6796875" style="10" customWidth="1"/>
    <col min="10" max="16384" width="9.08984375" style="10"/>
  </cols>
  <sheetData>
    <row r="1" spans="1:9" ht="10.15" customHeight="1" x14ac:dyDescent="0.75">
      <c r="A1" s="23"/>
      <c r="B1" s="35"/>
      <c r="C1" s="35"/>
      <c r="D1" s="35"/>
      <c r="E1" s="35"/>
      <c r="F1" s="35"/>
      <c r="G1" s="35"/>
      <c r="H1" s="35"/>
      <c r="I1" s="23"/>
    </row>
    <row r="2" spans="1:9" ht="13.15" customHeight="1" x14ac:dyDescent="0.8">
      <c r="A2" s="23"/>
      <c r="B2" s="75" t="str">
        <f>+Přehled!B2</f>
        <v>KK INVESTMENT PARTNERS, a.s.</v>
      </c>
      <c r="C2" s="35"/>
      <c r="D2" s="75"/>
      <c r="E2" s="35"/>
      <c r="F2" s="35"/>
      <c r="G2" s="35"/>
      <c r="H2" s="287" t="s">
        <v>306</v>
      </c>
      <c r="I2" s="23"/>
    </row>
    <row r="3" spans="1:9" ht="10.15" customHeight="1" x14ac:dyDescent="0.75">
      <c r="A3" s="23"/>
      <c r="B3" s="35"/>
      <c r="C3" s="35"/>
      <c r="D3" s="35"/>
      <c r="E3" s="35"/>
      <c r="F3" s="35"/>
      <c r="G3" s="35"/>
      <c r="H3" s="35"/>
      <c r="I3" s="23"/>
    </row>
    <row r="4" spans="1:9" ht="3.7" customHeight="1" x14ac:dyDescent="0.75">
      <c r="A4" s="23"/>
      <c r="B4" s="23"/>
      <c r="C4" s="23"/>
      <c r="D4" s="23"/>
      <c r="E4" s="23"/>
      <c r="F4" s="23"/>
      <c r="G4" s="23"/>
      <c r="H4" s="23"/>
      <c r="I4" s="23"/>
    </row>
    <row r="5" spans="1:9" ht="15.75" customHeight="1" x14ac:dyDescent="0.8">
      <c r="A5" s="23"/>
      <c r="B5" s="428" t="s">
        <v>361</v>
      </c>
      <c r="C5" s="429"/>
      <c r="D5" s="429"/>
      <c r="E5" s="429"/>
      <c r="F5" s="429"/>
      <c r="G5" s="429"/>
      <c r="H5" s="430"/>
      <c r="I5" s="23"/>
    </row>
    <row r="6" spans="1:9" ht="15.75" customHeight="1" x14ac:dyDescent="0.75">
      <c r="A6" s="23"/>
      <c r="B6" s="409" t="s">
        <v>371</v>
      </c>
      <c r="C6" s="409"/>
      <c r="D6" s="409"/>
      <c r="E6" s="35"/>
      <c r="F6" s="35"/>
      <c r="G6" s="35"/>
      <c r="H6" s="35"/>
      <c r="I6" s="23"/>
    </row>
    <row r="7" spans="1:9" ht="15.75" customHeight="1" x14ac:dyDescent="0.75">
      <c r="A7" s="23"/>
      <c r="B7" s="184" t="s">
        <v>309</v>
      </c>
      <c r="C7" s="52"/>
      <c r="D7" s="52"/>
      <c r="E7" s="52"/>
      <c r="F7" s="52"/>
      <c r="G7" s="52"/>
      <c r="H7"/>
      <c r="I7" s="23"/>
    </row>
    <row r="8" spans="1:9" ht="15" customHeight="1" x14ac:dyDescent="0.75">
      <c r="A8" s="23"/>
      <c r="B8" s="424" t="s">
        <v>107</v>
      </c>
      <c r="C8" s="425"/>
      <c r="D8" s="425"/>
      <c r="E8" s="425"/>
      <c r="F8" s="425"/>
      <c r="G8" s="425"/>
      <c r="H8" s="285">
        <f>'IF RM1'!D7</f>
        <v>44926</v>
      </c>
      <c r="I8" s="23"/>
    </row>
    <row r="9" spans="1:9" ht="15" customHeight="1" x14ac:dyDescent="0.75">
      <c r="A9" s="23"/>
      <c r="B9" s="426" t="s">
        <v>132</v>
      </c>
      <c r="C9" s="427"/>
      <c r="D9" s="427"/>
      <c r="E9" s="427"/>
      <c r="F9" s="427"/>
      <c r="G9" s="427"/>
      <c r="H9" s="149">
        <v>2022</v>
      </c>
      <c r="I9" s="21"/>
    </row>
    <row r="10" spans="1:9" ht="15.5" thickBot="1" x14ac:dyDescent="0.9">
      <c r="A10" s="23"/>
      <c r="B10" s="23"/>
      <c r="C10" s="432"/>
      <c r="D10" s="432"/>
      <c r="E10" s="432"/>
      <c r="F10" s="45"/>
      <c r="G10" s="45"/>
      <c r="H10" s="23"/>
      <c r="I10" s="23"/>
    </row>
    <row r="11" spans="1:9" ht="59.75" thickBot="1" x14ac:dyDescent="0.9">
      <c r="A11" s="23"/>
      <c r="B11" s="222" t="s">
        <v>87</v>
      </c>
      <c r="C11" s="223" t="s">
        <v>286</v>
      </c>
      <c r="D11" s="224" t="s">
        <v>287</v>
      </c>
      <c r="E11" s="224" t="s">
        <v>288</v>
      </c>
      <c r="F11" s="224" t="s">
        <v>289</v>
      </c>
      <c r="G11" s="225" t="s">
        <v>111</v>
      </c>
      <c r="H11" s="226" t="s">
        <v>343</v>
      </c>
      <c r="I11" s="23"/>
    </row>
    <row r="12" spans="1:9" ht="16.75" x14ac:dyDescent="0.75">
      <c r="A12" s="23"/>
      <c r="B12" s="227">
        <v>1</v>
      </c>
      <c r="C12" s="228" t="s">
        <v>290</v>
      </c>
      <c r="D12" s="229">
        <v>1</v>
      </c>
      <c r="E12" s="229">
        <v>2</v>
      </c>
      <c r="F12" s="230"/>
      <c r="G12" s="231"/>
      <c r="H12" s="433" t="s">
        <v>133</v>
      </c>
      <c r="I12" s="23"/>
    </row>
    <row r="13" spans="1:9" ht="29.5" x14ac:dyDescent="0.75">
      <c r="A13" s="23"/>
      <c r="B13" s="232">
        <v>2</v>
      </c>
      <c r="C13" s="233" t="s">
        <v>255</v>
      </c>
      <c r="D13" s="234">
        <v>0.2</v>
      </c>
      <c r="E13" s="234">
        <v>2</v>
      </c>
      <c r="F13" s="235"/>
      <c r="G13" s="236"/>
      <c r="H13" s="431"/>
      <c r="I13" s="23"/>
    </row>
    <row r="14" spans="1:9" x14ac:dyDescent="0.75">
      <c r="A14" s="23"/>
      <c r="B14" s="232">
        <v>3</v>
      </c>
      <c r="C14" s="233" t="s">
        <v>112</v>
      </c>
      <c r="D14" s="363">
        <v>116350</v>
      </c>
      <c r="E14" s="363">
        <v>2394587</v>
      </c>
      <c r="F14" s="235"/>
      <c r="G14" s="236"/>
      <c r="H14" s="431"/>
      <c r="I14" s="23"/>
    </row>
    <row r="15" spans="1:9" x14ac:dyDescent="0.75">
      <c r="A15" s="23"/>
      <c r="B15" s="232">
        <v>4</v>
      </c>
      <c r="C15" s="237" t="s">
        <v>113</v>
      </c>
      <c r="D15" s="363">
        <v>116350</v>
      </c>
      <c r="E15" s="363">
        <v>2394587</v>
      </c>
      <c r="F15" s="235"/>
      <c r="G15" s="236"/>
      <c r="H15" s="431"/>
      <c r="I15" s="23"/>
    </row>
    <row r="16" spans="1:9" x14ac:dyDescent="0.75">
      <c r="A16" s="23"/>
      <c r="B16" s="232">
        <v>5</v>
      </c>
      <c r="C16" s="237" t="s">
        <v>114</v>
      </c>
      <c r="D16" s="235">
        <v>0</v>
      </c>
      <c r="E16" s="235">
        <v>0</v>
      </c>
      <c r="F16" s="235"/>
      <c r="G16" s="236"/>
      <c r="H16" s="431"/>
      <c r="I16" s="23"/>
    </row>
    <row r="17" spans="1:9" x14ac:dyDescent="0.75">
      <c r="A17" s="23"/>
      <c r="B17" s="232">
        <v>6</v>
      </c>
      <c r="C17" s="238" t="s">
        <v>291</v>
      </c>
      <c r="D17" s="235">
        <v>0</v>
      </c>
      <c r="E17" s="235">
        <v>0</v>
      </c>
      <c r="F17" s="235"/>
      <c r="G17" s="236"/>
      <c r="H17" s="431"/>
      <c r="I17" s="23"/>
    </row>
    <row r="18" spans="1:9" ht="59" x14ac:dyDescent="0.75">
      <c r="A18" s="23"/>
      <c r="B18" s="232">
        <v>7</v>
      </c>
      <c r="C18" s="237" t="s">
        <v>115</v>
      </c>
      <c r="D18" s="235">
        <v>0</v>
      </c>
      <c r="E18" s="235">
        <v>0</v>
      </c>
      <c r="F18" s="235"/>
      <c r="G18" s="236"/>
      <c r="H18" s="431"/>
      <c r="I18" s="23"/>
    </row>
    <row r="19" spans="1:9" ht="29.5" x14ac:dyDescent="0.75">
      <c r="A19" s="23"/>
      <c r="B19" s="232">
        <v>8</v>
      </c>
      <c r="C19" s="238" t="s">
        <v>116</v>
      </c>
      <c r="D19" s="235">
        <v>0</v>
      </c>
      <c r="E19" s="235">
        <v>0</v>
      </c>
      <c r="F19" s="235"/>
      <c r="G19" s="236"/>
      <c r="H19" s="431"/>
      <c r="I19" s="23"/>
    </row>
    <row r="20" spans="1:9" x14ac:dyDescent="0.75">
      <c r="A20" s="23"/>
      <c r="B20" s="232">
        <v>9</v>
      </c>
      <c r="C20" s="238" t="s">
        <v>117</v>
      </c>
      <c r="D20" s="235">
        <v>0</v>
      </c>
      <c r="E20" s="235">
        <v>0</v>
      </c>
      <c r="F20" s="235"/>
      <c r="G20" s="236"/>
      <c r="H20" s="431"/>
      <c r="I20" s="23"/>
    </row>
    <row r="21" spans="1:9" x14ac:dyDescent="0.75">
      <c r="A21" s="23"/>
      <c r="B21" s="232">
        <v>10</v>
      </c>
      <c r="C21" s="237" t="s">
        <v>118</v>
      </c>
      <c r="D21" s="235">
        <v>0</v>
      </c>
      <c r="E21" s="235">
        <v>0</v>
      </c>
      <c r="F21" s="235"/>
      <c r="G21" s="236"/>
      <c r="H21" s="431"/>
      <c r="I21" s="23"/>
    </row>
    <row r="22" spans="1:9" x14ac:dyDescent="0.75">
      <c r="A22" s="23"/>
      <c r="B22" s="232">
        <v>11</v>
      </c>
      <c r="C22" s="239" t="s">
        <v>119</v>
      </c>
      <c r="D22" s="363">
        <v>0</v>
      </c>
      <c r="E22" s="363">
        <v>0</v>
      </c>
      <c r="F22" s="235"/>
      <c r="G22" s="236"/>
      <c r="H22" s="431"/>
      <c r="I22" s="23"/>
    </row>
    <row r="23" spans="1:9" x14ac:dyDescent="0.75">
      <c r="A23" s="23"/>
      <c r="B23" s="232">
        <v>12</v>
      </c>
      <c r="C23" s="237" t="s">
        <v>113</v>
      </c>
      <c r="D23" s="364">
        <f>D22</f>
        <v>0</v>
      </c>
      <c r="E23" s="364">
        <f>E22</f>
        <v>0</v>
      </c>
      <c r="F23" s="235"/>
      <c r="G23" s="236"/>
      <c r="H23" s="431"/>
      <c r="I23" s="23"/>
    </row>
    <row r="24" spans="1:9" x14ac:dyDescent="0.75">
      <c r="A24" s="23"/>
      <c r="B24" s="232">
        <v>13</v>
      </c>
      <c r="C24" s="240" t="s">
        <v>120</v>
      </c>
      <c r="D24" s="235"/>
      <c r="E24" s="235"/>
      <c r="F24" s="235"/>
      <c r="G24" s="236"/>
      <c r="H24" s="431"/>
      <c r="I24" s="23"/>
    </row>
    <row r="25" spans="1:9" x14ac:dyDescent="0.75">
      <c r="A25" s="23"/>
      <c r="B25" s="232">
        <v>14</v>
      </c>
      <c r="C25" s="237" t="s">
        <v>114</v>
      </c>
      <c r="D25" s="235"/>
      <c r="E25" s="235"/>
      <c r="F25" s="235"/>
      <c r="G25" s="236"/>
      <c r="H25" s="431"/>
      <c r="I25" s="23"/>
    </row>
    <row r="26" spans="1:9" x14ac:dyDescent="0.75">
      <c r="A26" s="23"/>
      <c r="B26" s="232">
        <v>15</v>
      </c>
      <c r="C26" s="240" t="s">
        <v>120</v>
      </c>
      <c r="D26" s="235"/>
      <c r="E26" s="235"/>
      <c r="F26" s="235"/>
      <c r="G26" s="236"/>
      <c r="H26" s="431"/>
      <c r="I26" s="23"/>
    </row>
    <row r="27" spans="1:9" x14ac:dyDescent="0.75">
      <c r="A27" s="23"/>
      <c r="B27" s="232">
        <v>16</v>
      </c>
      <c r="C27" s="238" t="s">
        <v>291</v>
      </c>
      <c r="D27" s="235"/>
      <c r="E27" s="235"/>
      <c r="F27" s="235"/>
      <c r="G27" s="236"/>
      <c r="H27" s="431"/>
      <c r="I27" s="23"/>
    </row>
    <row r="28" spans="1:9" x14ac:dyDescent="0.75">
      <c r="A28" s="23"/>
      <c r="B28" s="232">
        <v>17</v>
      </c>
      <c r="C28" s="240" t="s">
        <v>120</v>
      </c>
      <c r="D28" s="235"/>
      <c r="E28" s="235"/>
      <c r="F28" s="235"/>
      <c r="G28" s="236"/>
      <c r="H28" s="431"/>
      <c r="I28" s="23"/>
    </row>
    <row r="29" spans="1:9" ht="59" x14ac:dyDescent="0.75">
      <c r="A29" s="23"/>
      <c r="B29" s="232">
        <v>18</v>
      </c>
      <c r="C29" s="237" t="s">
        <v>115</v>
      </c>
      <c r="D29" s="235"/>
      <c r="E29" s="235"/>
      <c r="F29" s="235"/>
      <c r="G29" s="236"/>
      <c r="H29" s="431"/>
      <c r="I29" s="23"/>
    </row>
    <row r="30" spans="1:9" x14ac:dyDescent="0.75">
      <c r="A30" s="23"/>
      <c r="B30" s="232">
        <v>19</v>
      </c>
      <c r="C30" s="240" t="s">
        <v>120</v>
      </c>
      <c r="D30" s="235"/>
      <c r="E30" s="235"/>
      <c r="F30" s="235"/>
      <c r="G30" s="236"/>
      <c r="H30" s="431"/>
      <c r="I30" s="23"/>
    </row>
    <row r="31" spans="1:9" ht="29.5" x14ac:dyDescent="0.75">
      <c r="A31" s="23"/>
      <c r="B31" s="232">
        <v>20</v>
      </c>
      <c r="C31" s="238" t="s">
        <v>116</v>
      </c>
      <c r="D31" s="235"/>
      <c r="E31" s="235"/>
      <c r="F31" s="235"/>
      <c r="G31" s="236"/>
      <c r="H31" s="431"/>
      <c r="I31" s="23"/>
    </row>
    <row r="32" spans="1:9" x14ac:dyDescent="0.75">
      <c r="A32" s="23"/>
      <c r="B32" s="232">
        <v>21</v>
      </c>
      <c r="C32" s="240" t="s">
        <v>120</v>
      </c>
      <c r="D32" s="235"/>
      <c r="E32" s="235"/>
      <c r="F32" s="235"/>
      <c r="G32" s="236"/>
      <c r="H32" s="431"/>
      <c r="I32" s="23"/>
    </row>
    <row r="33" spans="1:9" x14ac:dyDescent="0.75">
      <c r="A33" s="23"/>
      <c r="B33" s="232">
        <v>22</v>
      </c>
      <c r="C33" s="238" t="s">
        <v>117</v>
      </c>
      <c r="D33" s="235"/>
      <c r="E33" s="235"/>
      <c r="F33" s="235"/>
      <c r="G33" s="236"/>
      <c r="H33" s="431"/>
      <c r="I33" s="23"/>
    </row>
    <row r="34" spans="1:9" x14ac:dyDescent="0.75">
      <c r="A34" s="23"/>
      <c r="B34" s="232">
        <v>23</v>
      </c>
      <c r="C34" s="240" t="s">
        <v>120</v>
      </c>
      <c r="D34" s="235"/>
      <c r="E34" s="235"/>
      <c r="F34" s="235"/>
      <c r="G34" s="236"/>
      <c r="H34" s="431"/>
      <c r="I34" s="23"/>
    </row>
    <row r="35" spans="1:9" x14ac:dyDescent="0.75">
      <c r="A35" s="23"/>
      <c r="B35" s="232">
        <v>24</v>
      </c>
      <c r="C35" s="237" t="s">
        <v>118</v>
      </c>
      <c r="D35" s="235"/>
      <c r="E35" s="235"/>
      <c r="F35" s="235"/>
      <c r="G35" s="236"/>
      <c r="H35" s="431"/>
      <c r="I35" s="23"/>
    </row>
    <row r="36" spans="1:9" ht="15.5" thickBot="1" x14ac:dyDescent="0.9">
      <c r="A36" s="23"/>
      <c r="B36" s="241">
        <v>25</v>
      </c>
      <c r="C36" s="242" t="s">
        <v>120</v>
      </c>
      <c r="D36" s="243"/>
      <c r="E36" s="243"/>
      <c r="F36" s="243"/>
      <c r="G36" s="244"/>
      <c r="H36" s="418"/>
      <c r="I36" s="23"/>
    </row>
    <row r="37" spans="1:9" ht="15.5" thickBot="1" x14ac:dyDescent="0.9">
      <c r="A37" s="23"/>
      <c r="B37" s="421" t="s">
        <v>131</v>
      </c>
      <c r="C37" s="422"/>
      <c r="D37" s="422"/>
      <c r="E37" s="422"/>
      <c r="F37" s="422"/>
      <c r="G37" s="422"/>
      <c r="H37" s="423"/>
      <c r="I37" s="23"/>
    </row>
    <row r="38" spans="1:9" s="22" customFormat="1" ht="28.5" customHeight="1" x14ac:dyDescent="0.75">
      <c r="A38" s="53"/>
      <c r="B38" s="227">
        <v>26</v>
      </c>
      <c r="C38" s="245" t="s">
        <v>138</v>
      </c>
      <c r="D38" s="246"/>
      <c r="E38" s="246"/>
      <c r="F38" s="246"/>
      <c r="G38" s="247"/>
      <c r="H38" s="434" t="s">
        <v>134</v>
      </c>
      <c r="I38" s="53"/>
    </row>
    <row r="39" spans="1:9" s="22" customFormat="1" x14ac:dyDescent="0.75">
      <c r="A39" s="53"/>
      <c r="B39" s="232">
        <v>27</v>
      </c>
      <c r="C39" s="248" t="s">
        <v>121</v>
      </c>
      <c r="D39" s="249"/>
      <c r="E39" s="249"/>
      <c r="F39" s="249"/>
      <c r="G39" s="250"/>
      <c r="H39" s="431"/>
      <c r="I39" s="53"/>
    </row>
    <row r="40" spans="1:9" s="22" customFormat="1" x14ac:dyDescent="0.75">
      <c r="A40" s="53"/>
      <c r="B40" s="232">
        <v>28</v>
      </c>
      <c r="C40" s="248" t="s">
        <v>122</v>
      </c>
      <c r="D40" s="249"/>
      <c r="E40" s="249"/>
      <c r="F40" s="249"/>
      <c r="G40" s="250"/>
      <c r="H40" s="431"/>
      <c r="I40" s="53"/>
    </row>
    <row r="41" spans="1:9" s="22" customFormat="1" ht="59" x14ac:dyDescent="0.75">
      <c r="A41" s="53"/>
      <c r="B41" s="232">
        <v>29</v>
      </c>
      <c r="C41" s="251" t="s">
        <v>123</v>
      </c>
      <c r="D41" s="249"/>
      <c r="E41" s="249"/>
      <c r="F41" s="249"/>
      <c r="G41" s="250"/>
      <c r="H41" s="252" t="s">
        <v>135</v>
      </c>
      <c r="I41" s="53"/>
    </row>
    <row r="42" spans="1:9" s="22" customFormat="1" x14ac:dyDescent="0.75">
      <c r="A42" s="53"/>
      <c r="B42" s="232">
        <v>30</v>
      </c>
      <c r="C42" s="251" t="s">
        <v>124</v>
      </c>
      <c r="D42" s="249"/>
      <c r="E42" s="249"/>
      <c r="F42" s="249"/>
      <c r="G42" s="250"/>
      <c r="H42" s="431" t="s">
        <v>136</v>
      </c>
      <c r="I42" s="53"/>
    </row>
    <row r="43" spans="1:9" s="22" customFormat="1" x14ac:dyDescent="0.75">
      <c r="A43" s="53"/>
      <c r="B43" s="232">
        <v>31</v>
      </c>
      <c r="C43" s="251" t="s">
        <v>128</v>
      </c>
      <c r="D43" s="249"/>
      <c r="E43" s="249"/>
      <c r="F43" s="249"/>
      <c r="G43" s="250"/>
      <c r="H43" s="431"/>
      <c r="I43" s="53"/>
    </row>
    <row r="44" spans="1:9" s="22" customFormat="1" ht="29.5" x14ac:dyDescent="0.75">
      <c r="A44" s="53"/>
      <c r="B44" s="232">
        <v>32</v>
      </c>
      <c r="C44" s="251" t="s">
        <v>125</v>
      </c>
      <c r="D44" s="249"/>
      <c r="E44" s="249"/>
      <c r="F44" s="249"/>
      <c r="G44" s="250"/>
      <c r="H44" s="252" t="s">
        <v>137</v>
      </c>
      <c r="I44" s="53"/>
    </row>
    <row r="45" spans="1:9" s="22" customFormat="1" x14ac:dyDescent="0.75">
      <c r="A45" s="53"/>
      <c r="B45" s="232">
        <v>33</v>
      </c>
      <c r="C45" s="253" t="s">
        <v>126</v>
      </c>
      <c r="D45" s="249"/>
      <c r="E45" s="249"/>
      <c r="F45" s="249"/>
      <c r="G45" s="250"/>
      <c r="H45" s="418" t="s">
        <v>139</v>
      </c>
      <c r="I45" s="53"/>
    </row>
    <row r="46" spans="1:9" s="22" customFormat="1" x14ac:dyDescent="0.75">
      <c r="A46" s="53"/>
      <c r="B46" s="232">
        <v>34</v>
      </c>
      <c r="C46" s="254" t="s">
        <v>127</v>
      </c>
      <c r="D46" s="249"/>
      <c r="E46" s="249"/>
      <c r="F46" s="249"/>
      <c r="G46" s="250"/>
      <c r="H46" s="419"/>
      <c r="I46" s="53"/>
    </row>
    <row r="47" spans="1:9" s="22" customFormat="1" x14ac:dyDescent="0.75">
      <c r="A47" s="53"/>
      <c r="B47" s="232">
        <v>35</v>
      </c>
      <c r="C47" s="253" t="s">
        <v>129</v>
      </c>
      <c r="D47" s="249"/>
      <c r="E47" s="249"/>
      <c r="F47" s="249"/>
      <c r="G47" s="250"/>
      <c r="H47" s="419"/>
      <c r="I47" s="53"/>
    </row>
    <row r="48" spans="1:9" s="22" customFormat="1" ht="15.5" thickBot="1" x14ac:dyDescent="0.9">
      <c r="A48" s="53"/>
      <c r="B48" s="241">
        <v>36</v>
      </c>
      <c r="C48" s="255" t="s">
        <v>130</v>
      </c>
      <c r="D48" s="256"/>
      <c r="E48" s="256"/>
      <c r="F48" s="256"/>
      <c r="G48" s="257"/>
      <c r="H48" s="420"/>
      <c r="I48" s="53"/>
    </row>
    <row r="49" spans="1:9" x14ac:dyDescent="0.75">
      <c r="A49" s="23"/>
      <c r="B49" s="23"/>
      <c r="C49" s="23"/>
      <c r="D49" s="23"/>
      <c r="E49" s="23"/>
      <c r="F49" s="23"/>
      <c r="G49" s="23"/>
      <c r="H49" s="23"/>
      <c r="I49" s="23"/>
    </row>
    <row r="50" spans="1:9" ht="29.4" customHeight="1" x14ac:dyDescent="0.75">
      <c r="A50" s="23"/>
      <c r="B50" s="417" t="s">
        <v>344</v>
      </c>
      <c r="C50" s="417"/>
      <c r="D50" s="417"/>
      <c r="E50" s="417"/>
      <c r="F50" s="417"/>
      <c r="G50" s="417"/>
      <c r="H50" s="417"/>
      <c r="I50" s="23"/>
    </row>
    <row r="51" spans="1:9" ht="15.75" x14ac:dyDescent="0.75">
      <c r="A51" s="23"/>
      <c r="B51" s="23" t="s">
        <v>284</v>
      </c>
      <c r="C51" s="23"/>
      <c r="D51" s="23"/>
      <c r="E51" s="23"/>
      <c r="F51" s="23"/>
      <c r="G51" s="23"/>
      <c r="H51" s="23"/>
      <c r="I51" s="23"/>
    </row>
    <row r="52" spans="1:9" ht="15.75" x14ac:dyDescent="0.75">
      <c r="A52" s="23"/>
      <c r="B52" s="330" t="s">
        <v>356</v>
      </c>
      <c r="C52" s="23"/>
      <c r="D52" s="23"/>
      <c r="E52" s="23"/>
      <c r="F52" s="23"/>
      <c r="G52" s="23"/>
      <c r="H52" s="23"/>
      <c r="I52" s="23"/>
    </row>
    <row r="53" spans="1:9" ht="15.75" x14ac:dyDescent="0.75">
      <c r="A53" s="23"/>
      <c r="B53" s="23" t="s">
        <v>256</v>
      </c>
      <c r="C53" s="23"/>
      <c r="D53" s="23"/>
      <c r="E53" s="23"/>
      <c r="F53" s="23"/>
      <c r="G53" s="23"/>
      <c r="H53" s="23"/>
      <c r="I53" s="23"/>
    </row>
    <row r="54" spans="1:9" ht="15.75" x14ac:dyDescent="0.75">
      <c r="A54" s="23"/>
      <c r="B54" s="23" t="s">
        <v>257</v>
      </c>
      <c r="C54" s="23"/>
      <c r="D54" s="23"/>
      <c r="E54" s="23"/>
      <c r="F54" s="23"/>
      <c r="G54" s="23"/>
      <c r="H54" s="23"/>
      <c r="I54" s="23"/>
    </row>
    <row r="55" spans="1:9" x14ac:dyDescent="0.75">
      <c r="A55" s="23"/>
      <c r="B55" s="23"/>
      <c r="C55" s="23"/>
      <c r="D55" s="23"/>
      <c r="E55" s="23"/>
      <c r="F55" s="23"/>
      <c r="G55" s="23"/>
      <c r="H55" s="23"/>
      <c r="I55" s="23"/>
    </row>
    <row r="56" spans="1:9" x14ac:dyDescent="0.75">
      <c r="A56" s="23"/>
      <c r="B56" s="23"/>
      <c r="C56" s="23"/>
      <c r="D56" s="23"/>
      <c r="E56" s="23"/>
      <c r="F56" s="23"/>
      <c r="G56" s="23"/>
      <c r="H56" s="23"/>
      <c r="I56" s="23"/>
    </row>
    <row r="57" spans="1:9" x14ac:dyDescent="0.75">
      <c r="A57" s="23"/>
      <c r="B57" s="23"/>
      <c r="C57" s="23"/>
      <c r="D57" s="23"/>
      <c r="E57" s="23"/>
      <c r="F57" s="23"/>
      <c r="G57" s="23"/>
      <c r="H57" s="23"/>
      <c r="I57" s="23"/>
    </row>
    <row r="58" spans="1:9" x14ac:dyDescent="0.75">
      <c r="A58" s="23"/>
      <c r="B58" s="23"/>
      <c r="C58" s="23"/>
      <c r="D58" s="23"/>
      <c r="E58" s="23"/>
      <c r="F58" s="23"/>
      <c r="G58" s="23"/>
      <c r="H58" s="23"/>
      <c r="I58" s="23"/>
    </row>
    <row r="59" spans="1:9" x14ac:dyDescent="0.75">
      <c r="A59" s="23"/>
      <c r="B59" s="23"/>
      <c r="C59" s="23"/>
      <c r="D59" s="23"/>
      <c r="E59" s="23"/>
      <c r="F59" s="23"/>
      <c r="G59" s="23"/>
      <c r="H59" s="23"/>
      <c r="I59" s="23"/>
    </row>
    <row r="60" spans="1:9" x14ac:dyDescent="0.75">
      <c r="A60" s="23"/>
      <c r="B60" s="23"/>
      <c r="C60" s="23"/>
      <c r="D60" s="23"/>
      <c r="E60" s="23"/>
      <c r="F60" s="23"/>
      <c r="G60" s="23"/>
      <c r="H60" s="23"/>
      <c r="I60" s="23"/>
    </row>
    <row r="61" spans="1:9" x14ac:dyDescent="0.75">
      <c r="A61" s="23"/>
      <c r="B61" s="23"/>
      <c r="C61" s="23"/>
      <c r="D61" s="23"/>
      <c r="E61" s="23"/>
      <c r="F61" s="23"/>
      <c r="G61" s="23"/>
      <c r="H61" s="23"/>
      <c r="I61" s="23"/>
    </row>
    <row r="62" spans="1:9" x14ac:dyDescent="0.75">
      <c r="A62" s="23"/>
      <c r="B62" s="23"/>
      <c r="C62" s="23"/>
      <c r="D62" s="23"/>
      <c r="E62" s="23"/>
      <c r="F62" s="23"/>
      <c r="G62" s="23"/>
      <c r="H62" s="23"/>
      <c r="I62" s="23"/>
    </row>
    <row r="63" spans="1:9" x14ac:dyDescent="0.75">
      <c r="A63" s="23"/>
      <c r="B63" s="23"/>
      <c r="C63" s="23"/>
      <c r="D63" s="23"/>
      <c r="E63" s="23"/>
      <c r="F63" s="23"/>
      <c r="G63" s="23"/>
      <c r="H63" s="23"/>
      <c r="I63" s="23"/>
    </row>
    <row r="64" spans="1:9" x14ac:dyDescent="0.75">
      <c r="A64" s="23"/>
      <c r="B64" s="23"/>
      <c r="C64" s="23"/>
      <c r="D64" s="23"/>
      <c r="E64" s="23"/>
      <c r="F64" s="23"/>
      <c r="G64" s="23"/>
      <c r="H64" s="23"/>
      <c r="I64" s="23"/>
    </row>
    <row r="65" spans="1:9" x14ac:dyDescent="0.75">
      <c r="A65" s="23"/>
      <c r="B65" s="23"/>
      <c r="C65" s="23"/>
      <c r="D65" s="23"/>
      <c r="E65" s="23"/>
      <c r="F65" s="23"/>
      <c r="G65" s="23"/>
      <c r="H65" s="23"/>
      <c r="I65" s="23"/>
    </row>
    <row r="66" spans="1:9" x14ac:dyDescent="0.7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6" sqref="B6:F6"/>
    </sheetView>
  </sheetViews>
  <sheetFormatPr defaultRowHeight="14.75" x14ac:dyDescent="0.75"/>
  <cols>
    <col min="1" max="1" width="3.76953125" customWidth="1"/>
    <col min="2" max="2" width="14.31640625" customWidth="1"/>
    <col min="3" max="3" width="21.08984375" customWidth="1"/>
    <col min="4" max="4" width="20.6796875" customWidth="1"/>
    <col min="5" max="5" width="16.31640625" customWidth="1"/>
    <col min="6" max="6" width="48.31640625" customWidth="1"/>
    <col min="7" max="7" width="35.1796875" customWidth="1"/>
  </cols>
  <sheetData>
    <row r="1" spans="2:7" ht="10.15" customHeight="1" x14ac:dyDescent="0.75"/>
    <row r="2" spans="2:7" ht="16" x14ac:dyDescent="0.8">
      <c r="B2" s="75" t="str">
        <f>+Přehled!B2</f>
        <v>KK INVESTMENT PARTNERS, a.s.</v>
      </c>
      <c r="D2" s="75"/>
      <c r="F2" s="287" t="s">
        <v>306</v>
      </c>
    </row>
    <row r="3" spans="2:7" ht="10.15" customHeight="1" x14ac:dyDescent="0.75"/>
    <row r="4" spans="2:7" ht="16" x14ac:dyDescent="0.75">
      <c r="B4" s="435" t="s">
        <v>303</v>
      </c>
      <c r="C4" s="436"/>
      <c r="D4" s="436"/>
      <c r="E4" s="436"/>
      <c r="F4" s="437"/>
      <c r="G4" s="69"/>
    </row>
    <row r="5" spans="2:7" ht="38.65" customHeight="1" x14ac:dyDescent="0.75">
      <c r="B5" s="383" t="s">
        <v>372</v>
      </c>
      <c r="C5" s="383"/>
      <c r="D5" s="383"/>
      <c r="E5" s="383"/>
      <c r="F5" s="383"/>
    </row>
    <row r="6" spans="2:7" ht="38.200000000000003" customHeight="1" x14ac:dyDescent="0.75">
      <c r="B6" s="439" t="s">
        <v>310</v>
      </c>
      <c r="C6" s="439"/>
      <c r="D6" s="439"/>
      <c r="E6" s="439"/>
      <c r="F6" s="439"/>
    </row>
    <row r="7" spans="2:7" ht="16.149999999999999" customHeight="1" x14ac:dyDescent="0.75">
      <c r="B7" s="80" t="s">
        <v>258</v>
      </c>
      <c r="C7" s="62"/>
      <c r="D7" s="62"/>
      <c r="E7" s="62"/>
      <c r="F7" s="62"/>
    </row>
    <row r="8" spans="2:7" ht="16.149999999999999" customHeight="1" x14ac:dyDescent="0.75">
      <c r="B8" s="81" t="s">
        <v>301</v>
      </c>
    </row>
    <row r="9" spans="2:7" ht="16.149999999999999" customHeight="1" x14ac:dyDescent="0.75">
      <c r="B9" s="39" t="s">
        <v>107</v>
      </c>
      <c r="C9" s="58"/>
      <c r="D9" s="59"/>
      <c r="E9" s="59"/>
      <c r="F9" s="60">
        <f>'IF RM1'!D7</f>
        <v>44926</v>
      </c>
    </row>
    <row r="11" spans="2:7" ht="15.5" thickBot="1" x14ac:dyDescent="0.9">
      <c r="F11" s="19" t="s">
        <v>298</v>
      </c>
    </row>
    <row r="12" spans="2:7" ht="87" customHeight="1" x14ac:dyDescent="0.75">
      <c r="B12" s="150" t="s">
        <v>0</v>
      </c>
      <c r="C12" s="151" t="s">
        <v>1</v>
      </c>
      <c r="D12" s="151" t="s">
        <v>2</v>
      </c>
      <c r="E12" s="151" t="s">
        <v>3</v>
      </c>
      <c r="F12" s="152" t="s">
        <v>4</v>
      </c>
    </row>
    <row r="13" spans="2:7" ht="15.5" thickBot="1" x14ac:dyDescent="0.9">
      <c r="B13" s="153" t="s">
        <v>5</v>
      </c>
      <c r="C13" s="154" t="s">
        <v>6</v>
      </c>
      <c r="D13" s="154" t="s">
        <v>7</v>
      </c>
      <c r="E13" s="154" t="s">
        <v>8</v>
      </c>
      <c r="F13" s="155" t="s">
        <v>9</v>
      </c>
    </row>
    <row r="14" spans="2:7" x14ac:dyDescent="0.75">
      <c r="B14" s="258"/>
      <c r="C14" s="258"/>
      <c r="D14" s="258"/>
      <c r="E14" s="258"/>
      <c r="F14" s="258"/>
    </row>
    <row r="15" spans="2:7" x14ac:dyDescent="0.75">
      <c r="B15" s="259"/>
      <c r="C15" s="259"/>
      <c r="D15" s="259"/>
      <c r="E15" s="259"/>
      <c r="F15" s="259"/>
    </row>
    <row r="16" spans="2:7" x14ac:dyDescent="0.75">
      <c r="B16" s="259"/>
      <c r="C16" s="259"/>
      <c r="D16" s="259"/>
      <c r="E16" s="259"/>
      <c r="F16" s="259"/>
    </row>
    <row r="17" spans="2:6" x14ac:dyDescent="0.75">
      <c r="B17" s="259"/>
      <c r="C17" s="259"/>
      <c r="D17" s="259"/>
      <c r="E17" s="259"/>
      <c r="F17" s="259"/>
    </row>
    <row r="19" spans="2:6" ht="58.9" customHeight="1" x14ac:dyDescent="0.75">
      <c r="B19" s="440" t="s">
        <v>274</v>
      </c>
      <c r="C19" s="440"/>
      <c r="D19" s="440"/>
      <c r="E19" s="440"/>
      <c r="F19" s="440"/>
    </row>
    <row r="20" spans="2:6" x14ac:dyDescent="0.75">
      <c r="B20" s="2"/>
    </row>
    <row r="21" spans="2:6" x14ac:dyDescent="0.75">
      <c r="B21" s="16" t="s">
        <v>106</v>
      </c>
      <c r="C21" s="17"/>
      <c r="D21" s="17"/>
      <c r="E21" s="17"/>
      <c r="F21" s="17"/>
    </row>
    <row r="22" spans="2:6" x14ac:dyDescent="0.75">
      <c r="B22" s="17" t="s">
        <v>103</v>
      </c>
      <c r="C22" s="17"/>
      <c r="D22" s="17"/>
      <c r="E22" s="17"/>
      <c r="F22" s="17"/>
    </row>
    <row r="23" spans="2:6" ht="32.4" customHeight="1" x14ac:dyDescent="0.75">
      <c r="B23" s="17"/>
      <c r="C23" s="438" t="s">
        <v>251</v>
      </c>
      <c r="D23" s="438"/>
      <c r="E23" s="438"/>
      <c r="F23" s="438"/>
    </row>
    <row r="24" spans="2:6" ht="33.700000000000003" customHeight="1" x14ac:dyDescent="0.75">
      <c r="B24" s="17"/>
      <c r="C24" s="438" t="s">
        <v>104</v>
      </c>
      <c r="D24" s="438"/>
      <c r="E24" s="438"/>
      <c r="F24" s="438"/>
    </row>
    <row r="25" spans="2:6" ht="31.2" customHeight="1" x14ac:dyDescent="0.75">
      <c r="B25" s="438" t="s">
        <v>105</v>
      </c>
      <c r="C25" s="438"/>
      <c r="D25" s="438"/>
      <c r="E25" s="438"/>
      <c r="F25" s="43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B6" sqref="B6:D6"/>
    </sheetView>
  </sheetViews>
  <sheetFormatPr defaultColWidth="9.08984375" defaultRowHeight="14.75" x14ac:dyDescent="0.75"/>
  <cols>
    <col min="1" max="1" width="3.76953125" style="10" customWidth="1"/>
    <col min="2" max="2" width="6.6796875" style="10" customWidth="1"/>
    <col min="3" max="3" width="78.453125" style="10" customWidth="1"/>
    <col min="4" max="4" width="22.08984375" style="10" customWidth="1"/>
    <col min="5" max="5" width="17.81640625" style="10" customWidth="1"/>
    <col min="6" max="6" width="17.453125" style="10" customWidth="1"/>
    <col min="7" max="7" width="15.76953125" style="10" customWidth="1"/>
    <col min="8" max="16384" width="9.08984375" style="10"/>
  </cols>
  <sheetData>
    <row r="1" spans="1:7" ht="10.15" customHeight="1" x14ac:dyDescent="0.75">
      <c r="A1" s="23"/>
      <c r="B1" s="35"/>
      <c r="C1" s="35"/>
      <c r="D1" s="23"/>
      <c r="E1" s="23"/>
      <c r="F1" s="23"/>
      <c r="G1" s="23"/>
    </row>
    <row r="2" spans="1:7" ht="16" x14ac:dyDescent="0.8">
      <c r="A2" s="23"/>
      <c r="B2" s="75" t="str">
        <f>+Přehled!B2</f>
        <v>KK INVESTMENT PARTNERS, a.s.</v>
      </c>
      <c r="C2" s="35"/>
      <c r="D2" s="287" t="s">
        <v>306</v>
      </c>
      <c r="E2" s="23"/>
      <c r="F2" s="23"/>
      <c r="G2" s="23"/>
    </row>
    <row r="3" spans="1:7" ht="10.15" customHeight="1" x14ac:dyDescent="0.75">
      <c r="A3" s="23"/>
      <c r="B3" s="35"/>
      <c r="C3" s="35"/>
      <c r="D3" s="23"/>
      <c r="E3" s="23"/>
      <c r="F3" s="23"/>
      <c r="G3" s="23"/>
    </row>
    <row r="4" spans="1:7" ht="16" x14ac:dyDescent="0.75">
      <c r="A4" s="23"/>
      <c r="B4" s="442" t="s">
        <v>20</v>
      </c>
      <c r="C4" s="442"/>
      <c r="D4" s="442"/>
      <c r="E4" s="69"/>
      <c r="F4" s="23"/>
      <c r="G4" s="23"/>
    </row>
    <row r="5" spans="1:7" ht="49.15" customHeight="1" x14ac:dyDescent="0.75">
      <c r="A5" s="35"/>
      <c r="B5" s="383" t="s">
        <v>373</v>
      </c>
      <c r="C5" s="383"/>
      <c r="D5" s="383"/>
      <c r="E5" s="35"/>
      <c r="F5" s="23"/>
      <c r="G5" s="23"/>
    </row>
    <row r="6" spans="1:7" ht="29.4" customHeight="1" x14ac:dyDescent="0.75">
      <c r="A6" s="35"/>
      <c r="B6" s="439" t="s">
        <v>310</v>
      </c>
      <c r="C6" s="439"/>
      <c r="D6" s="439"/>
      <c r="E6" s="35"/>
      <c r="F6" s="23"/>
      <c r="G6" s="23"/>
    </row>
    <row r="7" spans="1:7" ht="24" customHeight="1" x14ac:dyDescent="0.75">
      <c r="A7" s="35"/>
      <c r="B7" s="81" t="s">
        <v>302</v>
      </c>
      <c r="C7" s="35"/>
      <c r="D7" s="35"/>
      <c r="E7" s="35"/>
      <c r="F7" s="23"/>
      <c r="G7" s="23"/>
    </row>
    <row r="8" spans="1:7" x14ac:dyDescent="0.75">
      <c r="A8" s="35"/>
      <c r="B8" s="39" t="s">
        <v>107</v>
      </c>
      <c r="C8" s="58"/>
      <c r="D8" s="60">
        <f>'IF RM1'!D7</f>
        <v>44926</v>
      </c>
      <c r="E8" s="35"/>
      <c r="F8" s="23"/>
      <c r="G8" s="23"/>
    </row>
    <row r="9" spans="1:7" x14ac:dyDescent="0.75">
      <c r="A9" s="23"/>
      <c r="B9" s="23"/>
      <c r="C9" s="51" t="s">
        <v>299</v>
      </c>
      <c r="D9" s="23"/>
      <c r="E9" s="23"/>
      <c r="F9" s="23"/>
      <c r="G9" s="23"/>
    </row>
    <row r="10" spans="1:7" x14ac:dyDescent="0.75">
      <c r="A10" s="23"/>
      <c r="B10" s="441" t="s">
        <v>21</v>
      </c>
      <c r="C10" s="441"/>
      <c r="D10" s="441"/>
      <c r="E10" s="23"/>
      <c r="F10" s="23"/>
      <c r="G10" s="23"/>
    </row>
    <row r="11" spans="1:7" ht="15.5" thickBot="1" x14ac:dyDescent="0.9">
      <c r="A11" s="23"/>
      <c r="B11" s="23"/>
      <c r="C11" s="23"/>
      <c r="D11" s="23"/>
      <c r="E11" s="23"/>
      <c r="F11" s="23"/>
      <c r="G11" s="23"/>
    </row>
    <row r="12" spans="1:7" ht="15.5" thickBot="1" x14ac:dyDescent="0.9">
      <c r="A12" s="23"/>
      <c r="B12" s="156" t="s">
        <v>22</v>
      </c>
      <c r="C12" s="157" t="s">
        <v>23</v>
      </c>
      <c r="D12" s="158" t="s">
        <v>24</v>
      </c>
      <c r="E12" s="23"/>
      <c r="F12" s="23"/>
      <c r="G12" s="23"/>
    </row>
    <row r="13" spans="1:7" x14ac:dyDescent="0.75">
      <c r="A13" s="23"/>
      <c r="B13" s="260">
        <v>1</v>
      </c>
      <c r="C13" s="263" t="s">
        <v>25</v>
      </c>
      <c r="D13" s="170"/>
      <c r="E13" s="23"/>
      <c r="F13" s="23"/>
      <c r="G13" s="23"/>
    </row>
    <row r="14" spans="1:7" x14ac:dyDescent="0.75">
      <c r="A14" s="23"/>
      <c r="B14" s="261">
        <v>2</v>
      </c>
      <c r="C14" s="264" t="s">
        <v>26</v>
      </c>
      <c r="D14" s="110"/>
      <c r="E14" s="23"/>
      <c r="F14" s="23"/>
      <c r="G14" s="23"/>
    </row>
    <row r="15" spans="1:7" ht="29.5" x14ac:dyDescent="0.75">
      <c r="A15" s="23"/>
      <c r="B15" s="261">
        <v>3</v>
      </c>
      <c r="C15" s="265" t="s">
        <v>27</v>
      </c>
      <c r="D15" s="110"/>
      <c r="E15" s="23"/>
      <c r="F15" s="23"/>
      <c r="G15" s="23"/>
    </row>
    <row r="16" spans="1:7" ht="29.5" x14ac:dyDescent="0.75">
      <c r="A16" s="23"/>
      <c r="B16" s="261">
        <v>4</v>
      </c>
      <c r="C16" s="266" t="s">
        <v>28</v>
      </c>
      <c r="D16" s="267" t="s">
        <v>94</v>
      </c>
      <c r="E16" s="23"/>
      <c r="F16" s="23"/>
      <c r="G16" s="23"/>
    </row>
    <row r="17" spans="1:7" x14ac:dyDescent="0.75">
      <c r="A17" s="23"/>
      <c r="B17" s="261">
        <v>5</v>
      </c>
      <c r="C17" s="266" t="s">
        <v>29</v>
      </c>
      <c r="D17" s="110"/>
      <c r="E17" s="23"/>
      <c r="F17" s="23"/>
      <c r="G17" s="23"/>
    </row>
    <row r="18" spans="1:7" x14ac:dyDescent="0.75">
      <c r="A18" s="23"/>
      <c r="B18" s="261">
        <v>6</v>
      </c>
      <c r="C18" s="266" t="s">
        <v>30</v>
      </c>
      <c r="D18" s="110"/>
      <c r="E18" s="23"/>
      <c r="F18" s="23"/>
      <c r="G18" s="23"/>
    </row>
    <row r="19" spans="1:7" ht="29.5" x14ac:dyDescent="0.75">
      <c r="A19" s="23"/>
      <c r="B19" s="261">
        <v>7</v>
      </c>
      <c r="C19" s="266" t="s">
        <v>31</v>
      </c>
      <c r="D19" s="267" t="s">
        <v>94</v>
      </c>
      <c r="E19" s="23"/>
      <c r="F19" s="23"/>
      <c r="G19" s="23"/>
    </row>
    <row r="20" spans="1:7" ht="15.5" thickBot="1" x14ac:dyDescent="0.9">
      <c r="A20" s="23"/>
      <c r="B20" s="262">
        <v>8</v>
      </c>
      <c r="C20" s="268" t="s">
        <v>32</v>
      </c>
      <c r="D20" s="114"/>
      <c r="E20" s="23"/>
      <c r="F20" s="23"/>
      <c r="G20" s="23"/>
    </row>
    <row r="21" spans="1:7" x14ac:dyDescent="0.75">
      <c r="A21" s="23"/>
      <c r="B21" s="63"/>
      <c r="C21" s="63"/>
      <c r="D21" s="64"/>
      <c r="E21" s="23"/>
      <c r="F21" s="23"/>
      <c r="G21" s="23"/>
    </row>
    <row r="22" spans="1:7" x14ac:dyDescent="0.75">
      <c r="A22" s="23"/>
      <c r="B22" s="63"/>
      <c r="C22" s="63"/>
      <c r="D22" s="64"/>
      <c r="E22" s="23"/>
      <c r="F22" s="23"/>
      <c r="G22" s="23"/>
    </row>
    <row r="23" spans="1:7" x14ac:dyDescent="0.75">
      <c r="A23" s="23"/>
      <c r="B23" s="63"/>
      <c r="C23" s="63"/>
      <c r="D23" s="64"/>
      <c r="E23" s="23"/>
      <c r="F23" s="23"/>
      <c r="G23" s="23"/>
    </row>
    <row r="24" spans="1:7" x14ac:dyDescent="0.75">
      <c r="A24" s="23"/>
      <c r="B24" s="441" t="s">
        <v>33</v>
      </c>
      <c r="C24" s="441"/>
      <c r="D24" s="441"/>
      <c r="E24" s="441"/>
      <c r="F24" s="23"/>
      <c r="G24" s="23"/>
    </row>
    <row r="25" spans="1:7" ht="15.5" thickBot="1" x14ac:dyDescent="0.9">
      <c r="A25" s="23"/>
      <c r="B25" s="23"/>
      <c r="C25" s="23"/>
      <c r="D25" s="23"/>
      <c r="E25" s="23"/>
      <c r="F25" s="23"/>
      <c r="G25" s="23"/>
    </row>
    <row r="26" spans="1:7" ht="15.5" thickBot="1" x14ac:dyDescent="0.9">
      <c r="A26" s="23"/>
      <c r="B26" s="156" t="s">
        <v>22</v>
      </c>
      <c r="C26" s="157" t="s">
        <v>23</v>
      </c>
      <c r="D26" s="157" t="s">
        <v>34</v>
      </c>
      <c r="E26" s="159" t="s">
        <v>35</v>
      </c>
      <c r="F26" s="23"/>
      <c r="G26" s="23"/>
    </row>
    <row r="27" spans="1:7" x14ac:dyDescent="0.75">
      <c r="A27" s="23"/>
      <c r="B27" s="269">
        <v>1</v>
      </c>
      <c r="C27" s="270" t="s">
        <v>36</v>
      </c>
      <c r="D27" s="271"/>
      <c r="E27" s="272"/>
      <c r="F27" s="23"/>
      <c r="G27" s="23"/>
    </row>
    <row r="28" spans="1:7" x14ac:dyDescent="0.75">
      <c r="A28" s="23"/>
      <c r="B28" s="273">
        <v>2</v>
      </c>
      <c r="C28" s="274" t="s">
        <v>37</v>
      </c>
      <c r="D28" s="1"/>
      <c r="E28" s="110"/>
      <c r="F28" s="23"/>
      <c r="G28" s="23"/>
    </row>
    <row r="29" spans="1:7" x14ac:dyDescent="0.75">
      <c r="A29" s="23"/>
      <c r="B29" s="273">
        <v>3</v>
      </c>
      <c r="C29" s="275" t="s">
        <v>38</v>
      </c>
      <c r="D29" s="1"/>
      <c r="E29" s="110"/>
      <c r="F29" s="23"/>
      <c r="G29" s="23"/>
    </row>
    <row r="30" spans="1:7" x14ac:dyDescent="0.75">
      <c r="A30" s="23"/>
      <c r="B30" s="273">
        <v>4</v>
      </c>
      <c r="C30" s="275" t="s">
        <v>39</v>
      </c>
      <c r="D30" s="1"/>
      <c r="E30" s="110"/>
      <c r="F30" s="23"/>
      <c r="G30" s="23"/>
    </row>
    <row r="31" spans="1:7" ht="15.5" thickBot="1" x14ac:dyDescent="0.9">
      <c r="A31" s="23"/>
      <c r="B31" s="276">
        <v>5</v>
      </c>
      <c r="C31" s="277" t="s">
        <v>40</v>
      </c>
      <c r="D31" s="113"/>
      <c r="E31" s="114"/>
      <c r="F31" s="23"/>
      <c r="G31" s="23"/>
    </row>
    <row r="32" spans="1:7" x14ac:dyDescent="0.75">
      <c r="A32" s="23"/>
      <c r="B32" s="23"/>
      <c r="C32" s="23"/>
      <c r="D32" s="23"/>
      <c r="E32" s="23"/>
      <c r="F32" s="23"/>
      <c r="G32" s="23"/>
    </row>
    <row r="33" spans="1:7" x14ac:dyDescent="0.75">
      <c r="A33" s="23"/>
      <c r="B33" s="23"/>
      <c r="C33" s="23"/>
      <c r="D33" s="23"/>
      <c r="E33" s="23"/>
      <c r="F33" s="23"/>
      <c r="G33" s="23"/>
    </row>
    <row r="34" spans="1:7" x14ac:dyDescent="0.75">
      <c r="A34" s="23"/>
      <c r="B34" s="23"/>
      <c r="C34" s="23"/>
      <c r="D34" s="23"/>
      <c r="E34" s="23"/>
      <c r="F34" s="23"/>
      <c r="G34" s="23"/>
    </row>
    <row r="35" spans="1:7" x14ac:dyDescent="0.75">
      <c r="A35" s="23"/>
      <c r="B35" s="441" t="s">
        <v>41</v>
      </c>
      <c r="C35" s="441"/>
      <c r="D35" s="441"/>
      <c r="E35" s="23"/>
      <c r="F35" s="23"/>
      <c r="G35" s="23"/>
    </row>
    <row r="36" spans="1:7" ht="15.5" thickBot="1" x14ac:dyDescent="0.9">
      <c r="A36" s="23"/>
      <c r="B36" s="23"/>
      <c r="C36" s="23"/>
      <c r="D36" s="23"/>
      <c r="E36" s="23"/>
      <c r="F36" s="23"/>
      <c r="G36" s="23"/>
    </row>
    <row r="37" spans="1:7" ht="15.5" thickBot="1" x14ac:dyDescent="0.9">
      <c r="A37" s="23"/>
      <c r="B37" s="156" t="s">
        <v>22</v>
      </c>
      <c r="C37" s="157" t="s">
        <v>23</v>
      </c>
      <c r="D37" s="159" t="s">
        <v>24</v>
      </c>
      <c r="E37" s="23"/>
      <c r="F37" s="23"/>
      <c r="G37" s="23"/>
    </row>
    <row r="38" spans="1:7" x14ac:dyDescent="0.75">
      <c r="A38" s="23"/>
      <c r="B38" s="269">
        <v>1</v>
      </c>
      <c r="C38" s="270" t="s">
        <v>42</v>
      </c>
      <c r="D38" s="170"/>
      <c r="E38" s="23"/>
      <c r="F38" s="23"/>
      <c r="G38" s="23"/>
    </row>
    <row r="39" spans="1:7" x14ac:dyDescent="0.75">
      <c r="A39" s="23"/>
      <c r="B39" s="273">
        <v>2</v>
      </c>
      <c r="C39" s="278" t="s">
        <v>43</v>
      </c>
      <c r="D39" s="110"/>
      <c r="E39" s="23"/>
      <c r="F39" s="23"/>
      <c r="G39" s="23"/>
    </row>
    <row r="40" spans="1:7" ht="29.5" x14ac:dyDescent="0.75">
      <c r="A40" s="23"/>
      <c r="B40" s="273">
        <v>3</v>
      </c>
      <c r="C40" s="278" t="s">
        <v>44</v>
      </c>
      <c r="D40" s="110"/>
      <c r="E40" s="23"/>
      <c r="F40" s="23"/>
      <c r="G40" s="23"/>
    </row>
    <row r="41" spans="1:7" x14ac:dyDescent="0.75">
      <c r="A41" s="23"/>
      <c r="B41" s="273">
        <v>4</v>
      </c>
      <c r="C41" s="278" t="s">
        <v>45</v>
      </c>
      <c r="D41" s="110"/>
      <c r="E41" s="23"/>
      <c r="F41" s="23"/>
      <c r="G41" s="23"/>
    </row>
    <row r="42" spans="1:7" ht="29.5" x14ac:dyDescent="0.75">
      <c r="A42" s="23"/>
      <c r="B42" s="273">
        <v>5</v>
      </c>
      <c r="C42" s="278" t="s">
        <v>46</v>
      </c>
      <c r="D42" s="110"/>
      <c r="E42" s="23"/>
      <c r="F42" s="23"/>
      <c r="G42" s="23"/>
    </row>
    <row r="43" spans="1:7" ht="15.5" thickBot="1" x14ac:dyDescent="0.9">
      <c r="A43" s="23"/>
      <c r="B43" s="276">
        <v>6</v>
      </c>
      <c r="C43" s="279" t="s">
        <v>47</v>
      </c>
      <c r="D43" s="114"/>
      <c r="E43" s="23"/>
      <c r="F43" s="23"/>
      <c r="G43" s="23"/>
    </row>
    <row r="44" spans="1:7" x14ac:dyDescent="0.75">
      <c r="A44" s="23"/>
      <c r="B44" s="65"/>
      <c r="C44" s="65"/>
      <c r="D44" s="64"/>
      <c r="E44" s="23"/>
      <c r="F44" s="23"/>
      <c r="G44" s="23"/>
    </row>
    <row r="45" spans="1:7" x14ac:dyDescent="0.75">
      <c r="A45" s="23"/>
      <c r="B45" s="65"/>
      <c r="C45" s="65"/>
      <c r="D45" s="64"/>
      <c r="E45" s="23"/>
      <c r="F45" s="23"/>
      <c r="G45" s="23"/>
    </row>
    <row r="46" spans="1:7" x14ac:dyDescent="0.75">
      <c r="A46" s="23"/>
      <c r="B46" s="65"/>
      <c r="C46" s="65"/>
      <c r="D46" s="64"/>
      <c r="E46" s="23"/>
      <c r="F46" s="23"/>
      <c r="G46" s="23"/>
    </row>
    <row r="47" spans="1:7" x14ac:dyDescent="0.75">
      <c r="A47" s="23"/>
      <c r="B47" s="441" t="s">
        <v>48</v>
      </c>
      <c r="C47" s="441"/>
      <c r="D47" s="441"/>
      <c r="E47" s="441"/>
      <c r="F47" s="441"/>
      <c r="G47" s="441"/>
    </row>
    <row r="48" spans="1:7" ht="15.5" thickBot="1" x14ac:dyDescent="0.9">
      <c r="A48" s="23"/>
      <c r="B48" s="65"/>
      <c r="C48" s="65"/>
      <c r="D48" s="64"/>
      <c r="E48" s="23"/>
      <c r="F48" s="23"/>
      <c r="G48" s="23"/>
    </row>
    <row r="49" spans="1:7" ht="15.5" thickBot="1" x14ac:dyDescent="0.9">
      <c r="A49" s="23"/>
      <c r="B49" s="156" t="s">
        <v>22</v>
      </c>
      <c r="C49" s="157" t="s">
        <v>23</v>
      </c>
      <c r="D49" s="160" t="s">
        <v>49</v>
      </c>
      <c r="E49" s="160" t="s">
        <v>50</v>
      </c>
      <c r="F49" s="160" t="s">
        <v>51</v>
      </c>
      <c r="G49" s="158" t="s">
        <v>52</v>
      </c>
    </row>
    <row r="50" spans="1:7" x14ac:dyDescent="0.75">
      <c r="A50" s="23"/>
      <c r="B50" s="269">
        <v>1</v>
      </c>
      <c r="C50" s="270" t="s">
        <v>53</v>
      </c>
      <c r="D50" s="169"/>
      <c r="E50" s="169"/>
      <c r="F50" s="169"/>
      <c r="G50" s="170"/>
    </row>
    <row r="51" spans="1:7" x14ac:dyDescent="0.75">
      <c r="A51" s="23"/>
      <c r="B51" s="273">
        <v>2</v>
      </c>
      <c r="C51" s="275" t="s">
        <v>54</v>
      </c>
      <c r="D51" s="1"/>
      <c r="E51" s="1"/>
      <c r="F51" s="1"/>
      <c r="G51" s="110"/>
    </row>
    <row r="52" spans="1:7" x14ac:dyDescent="0.75">
      <c r="A52" s="23"/>
      <c r="B52" s="273">
        <v>3</v>
      </c>
      <c r="C52" s="275" t="s">
        <v>55</v>
      </c>
      <c r="D52" s="1"/>
      <c r="E52" s="1"/>
      <c r="F52" s="1"/>
      <c r="G52" s="110"/>
    </row>
    <row r="53" spans="1:7" x14ac:dyDescent="0.75">
      <c r="A53" s="23"/>
      <c r="B53" s="273">
        <v>4</v>
      </c>
      <c r="C53" s="275" t="s">
        <v>56</v>
      </c>
      <c r="D53" s="1"/>
      <c r="E53" s="1"/>
      <c r="F53" s="1"/>
      <c r="G53" s="110"/>
    </row>
    <row r="54" spans="1:7" x14ac:dyDescent="0.75">
      <c r="A54" s="23"/>
      <c r="B54" s="273">
        <v>5</v>
      </c>
      <c r="C54" s="275" t="s">
        <v>57</v>
      </c>
      <c r="D54" s="1"/>
      <c r="E54" s="1"/>
      <c r="F54" s="1"/>
      <c r="G54" s="110"/>
    </row>
    <row r="55" spans="1:7" x14ac:dyDescent="0.75">
      <c r="A55" s="23"/>
      <c r="B55" s="273">
        <v>6</v>
      </c>
      <c r="C55" s="275" t="s">
        <v>58</v>
      </c>
      <c r="D55" s="1"/>
      <c r="E55" s="1"/>
      <c r="F55" s="1"/>
      <c r="G55" s="110"/>
    </row>
    <row r="56" spans="1:7" x14ac:dyDescent="0.75">
      <c r="A56" s="23"/>
      <c r="B56" s="280">
        <v>7</v>
      </c>
      <c r="C56" s="275" t="s">
        <v>59</v>
      </c>
      <c r="D56" s="1"/>
      <c r="E56" s="1"/>
      <c r="F56" s="1"/>
      <c r="G56" s="110"/>
    </row>
    <row r="57" spans="1:7" ht="15.5" thickBot="1" x14ac:dyDescent="0.9">
      <c r="A57" s="23"/>
      <c r="B57" s="281">
        <v>8</v>
      </c>
      <c r="C57" s="282" t="s">
        <v>60</v>
      </c>
      <c r="D57" s="113"/>
      <c r="E57" s="113"/>
      <c r="F57" s="113"/>
      <c r="G57" s="114"/>
    </row>
    <row r="58" spans="1:7" x14ac:dyDescent="0.75">
      <c r="A58" s="23"/>
      <c r="B58" s="23"/>
      <c r="C58" s="23"/>
      <c r="D58" s="23"/>
      <c r="E58" s="23"/>
      <c r="F58" s="23"/>
      <c r="G58" s="23"/>
    </row>
    <row r="59" spans="1:7" x14ac:dyDescent="0.75">
      <c r="A59" s="23"/>
      <c r="B59" s="23"/>
      <c r="C59" s="23"/>
      <c r="D59" s="23"/>
      <c r="E59" s="23"/>
      <c r="F59" s="23"/>
      <c r="G59" s="23"/>
    </row>
    <row r="60" spans="1:7" x14ac:dyDescent="0.75">
      <c r="A60" s="23"/>
      <c r="B60" s="23"/>
      <c r="C60" s="23"/>
      <c r="D60" s="23"/>
      <c r="E60" s="23"/>
      <c r="F60" s="23"/>
      <c r="G60" s="23"/>
    </row>
    <row r="61" spans="1:7" x14ac:dyDescent="0.75">
      <c r="A61" s="23"/>
      <c r="B61" s="441" t="s">
        <v>61</v>
      </c>
      <c r="C61" s="441"/>
      <c r="D61" s="441"/>
      <c r="E61" s="23"/>
      <c r="F61" s="23"/>
      <c r="G61" s="23"/>
    </row>
    <row r="62" spans="1:7" ht="15.5" thickBot="1" x14ac:dyDescent="0.9">
      <c r="A62" s="23"/>
      <c r="B62" s="23"/>
      <c r="C62" s="23"/>
      <c r="D62" s="23"/>
      <c r="E62" s="23"/>
      <c r="F62" s="23"/>
      <c r="G62" s="23"/>
    </row>
    <row r="63" spans="1:7" ht="15.5" thickBot="1" x14ac:dyDescent="0.9">
      <c r="A63" s="23"/>
      <c r="B63" s="156" t="s">
        <v>22</v>
      </c>
      <c r="C63" s="157" t="s">
        <v>23</v>
      </c>
      <c r="D63" s="159" t="s">
        <v>24</v>
      </c>
      <c r="E63" s="23"/>
      <c r="F63" s="23"/>
      <c r="G63" s="23"/>
    </row>
    <row r="64" spans="1:7" ht="29.5" x14ac:dyDescent="0.75">
      <c r="A64" s="23"/>
      <c r="B64" s="269">
        <v>1</v>
      </c>
      <c r="C64" s="270" t="s">
        <v>62</v>
      </c>
      <c r="D64" s="170"/>
      <c r="E64" s="23"/>
      <c r="F64" s="23"/>
      <c r="G64" s="23"/>
    </row>
    <row r="65" spans="1:7" ht="15.5" thickBot="1" x14ac:dyDescent="0.9">
      <c r="A65" s="23"/>
      <c r="B65" s="281">
        <v>2</v>
      </c>
      <c r="C65" s="277" t="s">
        <v>63</v>
      </c>
      <c r="D65" s="114"/>
      <c r="E65" s="23"/>
      <c r="F65" s="23"/>
      <c r="G65" s="23"/>
    </row>
    <row r="66" spans="1:7" x14ac:dyDescent="0.75">
      <c r="A66" s="23"/>
      <c r="B66" s="23"/>
      <c r="C66" s="23"/>
      <c r="D66" s="23"/>
      <c r="E66" s="23"/>
      <c r="F66" s="23"/>
      <c r="G66" s="23"/>
    </row>
    <row r="67" spans="1:7" ht="51" customHeight="1" x14ac:dyDescent="0.75">
      <c r="A67" s="23"/>
      <c r="B67" s="443" t="s">
        <v>274</v>
      </c>
      <c r="C67" s="443"/>
      <c r="D67" s="443"/>
      <c r="E67" s="23"/>
      <c r="F67" s="23"/>
      <c r="G67" s="23"/>
    </row>
    <row r="68" spans="1:7" x14ac:dyDescent="0.75">
      <c r="A68" s="23"/>
      <c r="B68" s="23"/>
      <c r="C68" s="23"/>
      <c r="D68" s="23"/>
      <c r="E68" s="23"/>
      <c r="F68" s="23"/>
      <c r="G68" s="23"/>
    </row>
    <row r="69" spans="1:7" x14ac:dyDescent="0.75">
      <c r="A69" s="23"/>
      <c r="B69" s="16" t="s">
        <v>106</v>
      </c>
      <c r="C69" s="17"/>
      <c r="D69" s="17"/>
      <c r="E69" s="17"/>
      <c r="F69" s="17"/>
      <c r="G69" s="23"/>
    </row>
    <row r="70" spans="1:7" x14ac:dyDescent="0.75">
      <c r="A70" s="23"/>
      <c r="B70" s="17" t="s">
        <v>103</v>
      </c>
      <c r="C70" s="17"/>
      <c r="D70" s="17"/>
      <c r="E70" s="17"/>
      <c r="F70" s="17"/>
      <c r="G70" s="23"/>
    </row>
    <row r="71" spans="1:7" ht="27.7" customHeight="1" x14ac:dyDescent="0.75">
      <c r="A71" s="23"/>
      <c r="B71" s="17"/>
      <c r="C71" s="438" t="s">
        <v>251</v>
      </c>
      <c r="D71" s="438"/>
      <c r="E71" s="50"/>
      <c r="F71" s="50"/>
      <c r="G71" s="23"/>
    </row>
    <row r="72" spans="1:7" ht="31.2" customHeight="1" x14ac:dyDescent="0.75">
      <c r="A72" s="23"/>
      <c r="B72" s="17"/>
      <c r="C72" s="438" t="s">
        <v>104</v>
      </c>
      <c r="D72" s="438"/>
      <c r="E72" s="50"/>
      <c r="F72" s="50"/>
      <c r="G72" s="23"/>
    </row>
    <row r="73" spans="1:7" ht="33.700000000000003" customHeight="1" x14ac:dyDescent="0.75">
      <c r="A73" s="23"/>
      <c r="B73" s="438" t="s">
        <v>105</v>
      </c>
      <c r="C73" s="438"/>
      <c r="D73" s="438"/>
      <c r="E73" s="50"/>
      <c r="F73" s="50"/>
      <c r="G73" s="23"/>
    </row>
    <row r="74" spans="1:7" x14ac:dyDescent="0.75">
      <c r="A74" s="23"/>
      <c r="B74" s="23"/>
      <c r="C74" s="23"/>
      <c r="D74" s="23"/>
      <c r="E74" s="23"/>
      <c r="F74" s="23"/>
      <c r="G74" s="23"/>
    </row>
    <row r="75" spans="1:7" x14ac:dyDescent="0.75">
      <c r="A75" s="23"/>
      <c r="B75" s="23"/>
      <c r="C75" s="23"/>
      <c r="D75" s="23"/>
      <c r="E75" s="23"/>
      <c r="F75" s="23"/>
      <c r="G75" s="23"/>
    </row>
    <row r="76" spans="1:7" x14ac:dyDescent="0.75">
      <c r="A76" s="23"/>
      <c r="B76" s="23"/>
      <c r="C76" s="23"/>
      <c r="D76" s="23"/>
      <c r="E76" s="23"/>
      <c r="F76" s="23"/>
      <c r="G76" s="23"/>
    </row>
    <row r="77" spans="1:7" x14ac:dyDescent="0.75">
      <c r="A77" s="23"/>
      <c r="B77" s="23"/>
      <c r="C77" s="23"/>
      <c r="D77" s="23"/>
      <c r="E77" s="23"/>
      <c r="F77" s="23"/>
      <c r="G77" s="23"/>
    </row>
    <row r="78" spans="1:7" x14ac:dyDescent="0.75">
      <c r="A78" s="23"/>
      <c r="B78" s="23"/>
      <c r="C78" s="23"/>
      <c r="D78" s="23"/>
      <c r="E78" s="23"/>
      <c r="F78" s="23"/>
      <c r="G78" s="23"/>
    </row>
    <row r="79" spans="1:7" x14ac:dyDescent="0.75">
      <c r="A79" s="23"/>
      <c r="B79" s="23"/>
      <c r="C79" s="23"/>
      <c r="D79" s="23"/>
      <c r="E79" s="23"/>
      <c r="F79" s="23"/>
      <c r="G79" s="23"/>
    </row>
    <row r="80" spans="1:7" x14ac:dyDescent="0.75">
      <c r="A80" s="23"/>
      <c r="B80" s="23"/>
      <c r="C80" s="23"/>
      <c r="D80" s="23"/>
      <c r="E80" s="23"/>
      <c r="F80" s="23"/>
      <c r="G80" s="23"/>
    </row>
    <row r="81" spans="1:7" x14ac:dyDescent="0.75">
      <c r="A81" s="23"/>
      <c r="B81" s="23"/>
      <c r="C81" s="23"/>
      <c r="D81" s="23"/>
      <c r="E81" s="23"/>
      <c r="F81" s="23"/>
      <c r="G81" s="23"/>
    </row>
    <row r="82" spans="1:7" x14ac:dyDescent="0.75">
      <c r="A82" s="23"/>
      <c r="B82" s="23"/>
      <c r="C82" s="23"/>
      <c r="D82" s="23"/>
      <c r="E82" s="23"/>
      <c r="F82" s="23"/>
      <c r="G82" s="23"/>
    </row>
    <row r="83" spans="1:7" x14ac:dyDescent="0.75">
      <c r="A83" s="23"/>
      <c r="B83" s="23"/>
      <c r="C83" s="23"/>
      <c r="D83" s="23"/>
      <c r="E83" s="23"/>
      <c r="F83" s="23"/>
      <c r="G83" s="23"/>
    </row>
    <row r="84" spans="1:7" x14ac:dyDescent="0.75">
      <c r="A84" s="23"/>
      <c r="B84" s="23"/>
      <c r="C84" s="23"/>
      <c r="D84" s="23"/>
      <c r="E84" s="23"/>
      <c r="F84" s="23"/>
      <c r="G84" s="23"/>
    </row>
    <row r="85" spans="1:7" x14ac:dyDescent="0.75">
      <c r="A85" s="23"/>
      <c r="B85" s="23"/>
      <c r="C85" s="23"/>
      <c r="D85" s="23"/>
      <c r="E85" s="23"/>
      <c r="F85" s="23"/>
      <c r="G85" s="23"/>
    </row>
    <row r="86" spans="1:7" x14ac:dyDescent="0.75">
      <c r="A86" s="23"/>
      <c r="B86" s="23"/>
      <c r="C86" s="23"/>
      <c r="D86" s="23"/>
      <c r="E86" s="23"/>
      <c r="F86" s="23"/>
      <c r="G86" s="23"/>
    </row>
    <row r="87" spans="1:7" x14ac:dyDescent="0.75">
      <c r="A87" s="23"/>
      <c r="B87" s="23"/>
      <c r="C87" s="23"/>
      <c r="D87" s="23"/>
      <c r="E87" s="23"/>
      <c r="F87" s="23"/>
      <c r="G87" s="23"/>
    </row>
    <row r="88" spans="1:7" x14ac:dyDescent="0.75">
      <c r="A88" s="23"/>
      <c r="B88" s="23"/>
      <c r="C88" s="23"/>
      <c r="D88" s="23"/>
      <c r="E88" s="23"/>
      <c r="F88" s="23"/>
      <c r="G88" s="23"/>
    </row>
    <row r="89" spans="1:7" x14ac:dyDescent="0.7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 sqref="C2"/>
    </sheetView>
  </sheetViews>
  <sheetFormatPr defaultColWidth="9.08984375" defaultRowHeight="14.75" x14ac:dyDescent="0.75"/>
  <cols>
    <col min="1" max="1" width="3.76953125" style="10" customWidth="1"/>
    <col min="2" max="2" width="19" style="10" customWidth="1"/>
    <col min="3" max="3" width="40.5" style="10" customWidth="1"/>
    <col min="4" max="4" width="27.81640625" style="10" customWidth="1"/>
    <col min="5" max="5" width="36.08984375" style="10" customWidth="1"/>
    <col min="6" max="6" width="44.6796875" style="10" customWidth="1"/>
    <col min="7" max="7" width="19.5" style="10" customWidth="1"/>
    <col min="8" max="16384" width="9.08984375" style="10"/>
  </cols>
  <sheetData>
    <row r="1" spans="2:8" ht="10.15" customHeight="1" x14ac:dyDescent="0.75">
      <c r="B1" s="14"/>
      <c r="C1" s="15"/>
    </row>
    <row r="2" spans="2:8" ht="16" x14ac:dyDescent="0.8">
      <c r="B2" s="75" t="str">
        <f>+Přehled!B2</f>
        <v>KK INVESTMENT PARTNERS, a.s.</v>
      </c>
      <c r="C2" s="15"/>
      <c r="D2" s="75"/>
      <c r="F2" s="287" t="s">
        <v>306</v>
      </c>
    </row>
    <row r="3" spans="2:8" ht="10.15" customHeight="1" x14ac:dyDescent="0.75">
      <c r="B3" s="14"/>
      <c r="C3" s="15"/>
    </row>
    <row r="4" spans="2:8" ht="16" x14ac:dyDescent="0.75">
      <c r="B4" s="444" t="s">
        <v>64</v>
      </c>
      <c r="C4" s="445"/>
      <c r="D4" s="445"/>
      <c r="E4" s="445"/>
      <c r="F4" s="446"/>
    </row>
    <row r="5" spans="2:8" ht="33" customHeight="1" x14ac:dyDescent="0.75">
      <c r="B5" s="450" t="s">
        <v>374</v>
      </c>
      <c r="C5" s="450"/>
      <c r="D5" s="450"/>
      <c r="E5" s="450"/>
      <c r="F5" s="66"/>
      <c r="G5"/>
      <c r="H5"/>
    </row>
    <row r="6" spans="2:8" ht="33" customHeight="1" x14ac:dyDescent="0.75">
      <c r="B6" s="451" t="s">
        <v>310</v>
      </c>
      <c r="C6" s="451"/>
      <c r="D6" s="451"/>
      <c r="E6" s="451"/>
      <c r="F6" s="66"/>
      <c r="G6"/>
      <c r="H6"/>
    </row>
    <row r="7" spans="2:8" x14ac:dyDescent="0.75">
      <c r="B7" s="16" t="s">
        <v>301</v>
      </c>
      <c r="C7" s="66"/>
      <c r="D7" s="66"/>
      <c r="E7" s="66"/>
      <c r="F7" s="66"/>
      <c r="G7"/>
      <c r="H7"/>
    </row>
    <row r="8" spans="2:8" x14ac:dyDescent="0.75">
      <c r="B8" s="39" t="s">
        <v>107</v>
      </c>
      <c r="C8" s="58"/>
      <c r="D8" s="58"/>
      <c r="E8" s="60">
        <f>'IF RM1'!D7</f>
        <v>44926</v>
      </c>
      <c r="F8" s="66"/>
      <c r="G8"/>
      <c r="H8"/>
    </row>
    <row r="10" spans="2:8" x14ac:dyDescent="0.75">
      <c r="B10" s="447" t="s">
        <v>65</v>
      </c>
      <c r="C10" s="448"/>
      <c r="D10" s="448"/>
      <c r="E10" s="448"/>
      <c r="F10" s="449"/>
    </row>
    <row r="11" spans="2:8" ht="15.5" thickBot="1" x14ac:dyDescent="0.9">
      <c r="C11" s="20" t="s">
        <v>298</v>
      </c>
    </row>
    <row r="12" spans="2:8" ht="29.5" x14ac:dyDescent="0.75">
      <c r="B12" s="161" t="s">
        <v>66</v>
      </c>
      <c r="C12" s="162" t="s">
        <v>67</v>
      </c>
      <c r="D12" s="163" t="s">
        <v>68</v>
      </c>
      <c r="E12" s="162" t="s">
        <v>69</v>
      </c>
      <c r="F12" s="164" t="s">
        <v>70</v>
      </c>
    </row>
    <row r="13" spans="2:8" ht="15.5" thickBot="1" x14ac:dyDescent="0.9">
      <c r="B13" s="165" t="s">
        <v>5</v>
      </c>
      <c r="C13" s="166" t="s">
        <v>6</v>
      </c>
      <c r="D13" s="166" t="s">
        <v>7</v>
      </c>
      <c r="E13" s="166" t="s">
        <v>8</v>
      </c>
      <c r="F13" s="167" t="s">
        <v>9</v>
      </c>
    </row>
    <row r="14" spans="2:8" x14ac:dyDescent="0.75">
      <c r="B14" s="168"/>
      <c r="C14" s="169"/>
      <c r="D14" s="169"/>
      <c r="E14" s="169"/>
      <c r="F14" s="170"/>
    </row>
    <row r="15" spans="2:8" x14ac:dyDescent="0.75">
      <c r="B15" s="111"/>
      <c r="C15" s="1"/>
      <c r="D15" s="1"/>
      <c r="E15" s="1"/>
      <c r="F15" s="110"/>
    </row>
    <row r="16" spans="2:8" x14ac:dyDescent="0.75">
      <c r="B16" s="111"/>
      <c r="C16" s="1"/>
      <c r="D16" s="1"/>
      <c r="E16" s="1"/>
      <c r="F16" s="110"/>
    </row>
    <row r="17" spans="2:7" x14ac:dyDescent="0.75">
      <c r="B17" s="111"/>
      <c r="C17" s="1"/>
      <c r="D17" s="1"/>
      <c r="E17" s="1"/>
      <c r="F17" s="110"/>
    </row>
    <row r="18" spans="2:7" ht="15.5" thickBot="1" x14ac:dyDescent="0.9">
      <c r="B18" s="112"/>
      <c r="C18" s="113"/>
      <c r="D18" s="113"/>
      <c r="E18" s="113"/>
      <c r="F18" s="114"/>
    </row>
    <row r="19" spans="2:7" x14ac:dyDescent="0.75">
      <c r="B19"/>
      <c r="C19"/>
      <c r="D19"/>
      <c r="E19"/>
      <c r="F19"/>
    </row>
    <row r="20" spans="2:7" x14ac:dyDescent="0.75">
      <c r="B20" s="2" t="s">
        <v>71</v>
      </c>
      <c r="C20"/>
      <c r="D20"/>
      <c r="E20"/>
      <c r="F20"/>
    </row>
    <row r="21" spans="2:7" x14ac:dyDescent="0.75">
      <c r="B21"/>
      <c r="C21"/>
      <c r="D21"/>
      <c r="E21"/>
      <c r="F21"/>
    </row>
    <row r="22" spans="2:7" x14ac:dyDescent="0.75">
      <c r="B22"/>
      <c r="C22"/>
      <c r="D22"/>
      <c r="E22"/>
      <c r="F22"/>
    </row>
    <row r="23" spans="2:7" x14ac:dyDescent="0.75">
      <c r="B23" s="447" t="s">
        <v>72</v>
      </c>
      <c r="C23" s="448"/>
      <c r="D23" s="448"/>
      <c r="E23" s="448"/>
      <c r="F23" s="449"/>
      <c r="G23" s="69"/>
    </row>
    <row r="24" spans="2:7" ht="15.5" thickBot="1" x14ac:dyDescent="0.9"/>
    <row r="25" spans="2:7" ht="44.25" x14ac:dyDescent="0.75">
      <c r="B25" s="161" t="s">
        <v>66</v>
      </c>
      <c r="C25" s="162" t="s">
        <v>67</v>
      </c>
      <c r="D25" s="162" t="s">
        <v>73</v>
      </c>
      <c r="E25" s="162" t="s">
        <v>74</v>
      </c>
      <c r="F25" s="164" t="s">
        <v>75</v>
      </c>
    </row>
    <row r="26" spans="2:7" ht="15.5" thickBot="1" x14ac:dyDescent="0.9">
      <c r="B26" s="165" t="s">
        <v>5</v>
      </c>
      <c r="C26" s="166" t="s">
        <v>6</v>
      </c>
      <c r="D26" s="166" t="s">
        <v>7</v>
      </c>
      <c r="E26" s="166" t="s">
        <v>8</v>
      </c>
      <c r="F26" s="167" t="s">
        <v>9</v>
      </c>
    </row>
    <row r="27" spans="2:7" x14ac:dyDescent="0.75">
      <c r="B27" s="168"/>
      <c r="C27" s="169"/>
      <c r="D27" s="169"/>
      <c r="E27" s="169"/>
      <c r="F27" s="170"/>
    </row>
    <row r="28" spans="2:7" x14ac:dyDescent="0.75">
      <c r="B28" s="111"/>
      <c r="C28" s="1"/>
      <c r="D28" s="1"/>
      <c r="E28" s="1"/>
      <c r="F28" s="110"/>
    </row>
    <row r="29" spans="2:7" x14ac:dyDescent="0.75">
      <c r="B29" s="111"/>
      <c r="C29" s="1"/>
      <c r="D29" s="1"/>
      <c r="E29" s="1"/>
      <c r="F29" s="110"/>
    </row>
    <row r="30" spans="2:7" x14ac:dyDescent="0.75">
      <c r="B30" s="111"/>
      <c r="C30" s="1"/>
      <c r="D30" s="1"/>
      <c r="E30" s="1"/>
      <c r="F30" s="110"/>
    </row>
    <row r="31" spans="2:7" x14ac:dyDescent="0.75">
      <c r="B31" s="111"/>
      <c r="C31" s="1"/>
      <c r="D31" s="1"/>
      <c r="E31" s="1"/>
      <c r="F31" s="110"/>
    </row>
    <row r="32" spans="2:7" ht="15.5" thickBot="1" x14ac:dyDescent="0.9">
      <c r="B32" s="112"/>
      <c r="C32" s="113"/>
      <c r="D32" s="113"/>
      <c r="E32" s="113"/>
      <c r="F32" s="114"/>
    </row>
    <row r="33" spans="2:6" x14ac:dyDescent="0.75">
      <c r="B33"/>
      <c r="C33"/>
      <c r="D33"/>
      <c r="E33"/>
      <c r="F33"/>
    </row>
    <row r="34" spans="2:6" ht="66.75" customHeight="1" x14ac:dyDescent="0.75">
      <c r="B34" s="440" t="s">
        <v>274</v>
      </c>
      <c r="C34" s="440"/>
      <c r="D34" s="440"/>
      <c r="E34" s="440"/>
      <c r="F34"/>
    </row>
    <row r="35" spans="2:6" x14ac:dyDescent="0.75">
      <c r="B35"/>
      <c r="C35"/>
      <c r="D35"/>
      <c r="E35"/>
      <c r="F35"/>
    </row>
    <row r="36" spans="2:6" x14ac:dyDescent="0.75">
      <c r="B36" s="16" t="s">
        <v>106</v>
      </c>
      <c r="C36" s="17"/>
      <c r="D36" s="17"/>
      <c r="E36" s="17"/>
      <c r="F36" s="17"/>
    </row>
    <row r="37" spans="2:6" x14ac:dyDescent="0.75">
      <c r="B37" s="17" t="s">
        <v>103</v>
      </c>
      <c r="C37" s="17"/>
      <c r="D37" s="17"/>
      <c r="E37" s="17"/>
      <c r="F37" s="17"/>
    </row>
    <row r="38" spans="2:6" x14ac:dyDescent="0.75">
      <c r="B38" s="17"/>
      <c r="C38" s="438" t="s">
        <v>251</v>
      </c>
      <c r="D38" s="438"/>
      <c r="E38" s="438"/>
      <c r="F38" s="438"/>
    </row>
    <row r="39" spans="2:6" x14ac:dyDescent="0.75">
      <c r="B39" s="17"/>
      <c r="C39" s="438" t="s">
        <v>104</v>
      </c>
      <c r="D39" s="438"/>
      <c r="E39" s="438"/>
      <c r="F39" s="438"/>
    </row>
    <row r="40" spans="2:6" x14ac:dyDescent="0.75">
      <c r="B40" s="438" t="s">
        <v>105</v>
      </c>
      <c r="C40" s="438"/>
      <c r="D40" s="438"/>
      <c r="E40" s="438"/>
      <c r="F40" s="438"/>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9" sqref="B9"/>
    </sheetView>
  </sheetViews>
  <sheetFormatPr defaultRowHeight="14.75" x14ac:dyDescent="0.75"/>
  <cols>
    <col min="1" max="1" width="3.76953125" customWidth="1"/>
    <col min="2" max="2" width="86.6796875" customWidth="1"/>
    <col min="3" max="3" width="23.5" customWidth="1"/>
  </cols>
  <sheetData>
    <row r="1" spans="2:6" ht="10.15" customHeight="1" x14ac:dyDescent="0.75"/>
    <row r="2" spans="2:6" ht="15" customHeight="1" x14ac:dyDescent="0.8">
      <c r="B2" s="75" t="str">
        <f>+Přehled!B2</f>
        <v>KK INVESTMENT PARTNERS, a.s.</v>
      </c>
      <c r="C2" s="287" t="s">
        <v>306</v>
      </c>
      <c r="D2" s="75"/>
    </row>
    <row r="3" spans="2:6" ht="10.15" customHeight="1" x14ac:dyDescent="0.75"/>
    <row r="4" spans="2:6" ht="16.149999999999999" customHeight="1" x14ac:dyDescent="0.75">
      <c r="B4" s="452" t="s">
        <v>304</v>
      </c>
      <c r="C4" s="453"/>
    </row>
    <row r="5" spans="2:6" ht="38.200000000000003" customHeight="1" x14ac:dyDescent="0.75">
      <c r="B5" s="454" t="s">
        <v>375</v>
      </c>
      <c r="C5" s="454"/>
    </row>
    <row r="6" spans="2:6" ht="38.200000000000003" customHeight="1" x14ac:dyDescent="0.75">
      <c r="B6" s="454" t="s">
        <v>310</v>
      </c>
      <c r="C6" s="455"/>
    </row>
    <row r="7" spans="2:6" ht="16.149999999999999" customHeight="1" x14ac:dyDescent="0.75">
      <c r="B7" s="86" t="s">
        <v>107</v>
      </c>
      <c r="C7" s="41">
        <f>'IF RM1'!D7</f>
        <v>44926</v>
      </c>
    </row>
    <row r="8" spans="2:6" ht="19.2" customHeight="1" x14ac:dyDescent="0.75">
      <c r="B8" s="82" t="s">
        <v>301</v>
      </c>
    </row>
    <row r="9" spans="2:6" ht="22.2" customHeight="1" thickBot="1" x14ac:dyDescent="0.9">
      <c r="B9" s="331" t="s">
        <v>278</v>
      </c>
    </row>
    <row r="10" spans="2:6" ht="37.200000000000003" customHeight="1" x14ac:dyDescent="0.75">
      <c r="B10" s="456" t="s">
        <v>10</v>
      </c>
      <c r="C10" s="457"/>
    </row>
    <row r="11" spans="2:6" ht="15.5" thickBot="1" x14ac:dyDescent="0.9">
      <c r="B11" s="458" t="s">
        <v>5</v>
      </c>
      <c r="C11" s="459"/>
    </row>
    <row r="12" spans="2:6" ht="70.5" customHeight="1" thickBot="1" x14ac:dyDescent="0.9">
      <c r="B12" s="460"/>
      <c r="C12" s="461"/>
    </row>
    <row r="14" spans="2:6" ht="72" customHeight="1" x14ac:dyDescent="0.75">
      <c r="B14" s="440" t="s">
        <v>274</v>
      </c>
      <c r="C14" s="440"/>
    </row>
    <row r="16" spans="2:6" x14ac:dyDescent="0.75">
      <c r="B16" s="16" t="s">
        <v>106</v>
      </c>
      <c r="C16" s="17"/>
      <c r="D16" s="17"/>
      <c r="E16" s="17"/>
      <c r="F16" s="17"/>
    </row>
    <row r="17" spans="2:6" x14ac:dyDescent="0.75">
      <c r="B17" s="17" t="s">
        <v>103</v>
      </c>
      <c r="C17" s="17"/>
      <c r="D17" s="17"/>
      <c r="E17" s="17"/>
      <c r="F17" s="17"/>
    </row>
    <row r="18" spans="2:6" ht="32.4" customHeight="1" x14ac:dyDescent="0.75">
      <c r="B18" s="438" t="s">
        <v>251</v>
      </c>
      <c r="C18" s="438"/>
      <c r="D18" s="17"/>
      <c r="E18" s="17"/>
      <c r="F18" s="17"/>
    </row>
    <row r="19" spans="2:6" ht="33" customHeight="1" x14ac:dyDescent="0.75">
      <c r="B19" s="438" t="s">
        <v>104</v>
      </c>
      <c r="C19" s="438"/>
      <c r="D19" s="17"/>
      <c r="E19" s="17"/>
      <c r="F19" s="17"/>
    </row>
    <row r="20" spans="2:6" ht="33" customHeight="1" x14ac:dyDescent="0.75">
      <c r="B20" s="438" t="s">
        <v>105</v>
      </c>
      <c r="C20" s="438"/>
      <c r="D20" s="17"/>
      <c r="E20" s="17"/>
      <c r="F20" s="50"/>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Petr Křemen</cp:lastModifiedBy>
  <cp:lastPrinted>2022-01-24T18:19:22Z</cp:lastPrinted>
  <dcterms:created xsi:type="dcterms:W3CDTF">2021-08-25T10:20:42Z</dcterms:created>
  <dcterms:modified xsi:type="dcterms:W3CDTF">2023-06-01T09:22:05Z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